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atwaranya\งานนโยบายและแผน\แผนการดำเนินงาน\2566\"/>
    </mc:Choice>
  </mc:AlternateContent>
  <xr:revisionPtr revIDLastSave="0" documentId="13_ncr:1_{6EFB438E-0D75-4767-9879-C0902AD53D5A}" xr6:coauthVersionLast="45" xr6:coauthVersionMax="45" xr10:uidLastSave="{00000000-0000-0000-0000-000000000000}"/>
  <bookViews>
    <workbookView xWindow="-110" yWindow="-110" windowWidth="19420" windowHeight="10300" firstSheet="3" activeTab="5" xr2:uid="{00000000-000D-0000-FFFF-FFFF00000000}"/>
  </bookViews>
  <sheets>
    <sheet name="ด้านโครงสร้างพื้นฐาน" sheetId="13" r:id="rId1"/>
    <sheet name="ด้านเศรษฐกิจ" sheetId="1" r:id="rId2"/>
    <sheet name="ด้านสังคม การศึกษา ศาสนาฯ" sheetId="11" r:id="rId3"/>
    <sheet name="ด้านสาธารณสุขและกีฬา" sheetId="18" r:id="rId4"/>
    <sheet name="ด้านสิ่งแวดล้อม" sheetId="12" r:id="rId5"/>
    <sheet name="ด้านการเมืองการบริหาร" sheetId="16" r:id="rId6"/>
    <sheet name="ครุภัณฑ์" sheetId="2" r:id="rId7"/>
    <sheet name="Sheet3" sheetId="3" r:id="rId8"/>
  </sheets>
  <calcPr calcId="181029"/>
</workbook>
</file>

<file path=xl/calcChain.xml><?xml version="1.0" encoding="utf-8"?>
<calcChain xmlns="http://schemas.openxmlformats.org/spreadsheetml/2006/main">
  <c r="S60" i="16" l="1"/>
  <c r="S45" i="16"/>
  <c r="S73" i="18"/>
  <c r="S57" i="18"/>
  <c r="S13" i="18"/>
  <c r="S185" i="11"/>
  <c r="S171" i="11"/>
  <c r="S90" i="11"/>
  <c r="S76" i="11"/>
  <c r="S59" i="11"/>
  <c r="S27" i="11"/>
  <c r="S31" i="1"/>
  <c r="S54" i="13"/>
  <c r="D128" i="2" l="1"/>
  <c r="D115" i="2"/>
  <c r="D82" i="2"/>
  <c r="D67" i="2"/>
  <c r="S25" i="12" l="1"/>
  <c r="S15" i="1"/>
</calcChain>
</file>

<file path=xl/sharedStrings.xml><?xml version="1.0" encoding="utf-8"?>
<sst xmlns="http://schemas.openxmlformats.org/spreadsheetml/2006/main" count="1402" uniqueCount="269">
  <si>
    <t>องค์การบริหารส่วนตำบลเมืองเกษตร  อำเภอขามสะแกแสง  จังหวัดนครราชสีมา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</si>
  <si>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</si>
  <si>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</si>
  <si>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</si>
  <si>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</si>
  <si>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</si>
  <si>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</si>
  <si>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</si>
  <si>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</si>
  <si>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</si>
  <si>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</si>
  <si>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</si>
  <si>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</si>
  <si>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โครงการส่งเสริมและสนับสนุนการเรียนรู้และการดำเนินชีวิตตามหลักเศรษฐกิจพอเพียง</t>
  </si>
  <si>
    <t>ตำบล   เมืองเกษตร</t>
  </si>
  <si>
    <t>โครงการควบคุมป้องกันโรคไข้เลือดออก</t>
  </si>
  <si>
    <t>โครงการป้องกันและแก้ไขปัญหายาเสพติดในชุมชน</t>
  </si>
  <si>
    <t>สมทบกองทุนหลักประกันสุขภาพในระดับท้องถิ่นหรือพื้นที่</t>
  </si>
  <si>
    <t>โครงการจัดงานวันเด็กแห่งชาติ</t>
  </si>
  <si>
    <t>โครงการจัดทำแผนที่ภาษีและทะเบียนทรัพย์สิน</t>
  </si>
  <si>
    <t>เพื่อเป็นการให้บริการประชาชนในเชิงรุก  และอำนวยความสะดวกให้แก่ประชาชน</t>
  </si>
  <si>
    <t>กองช่าง</t>
  </si>
  <si>
    <t>โครงการประชาคมและประชุมเชิงปฏิบัติการเพื่อส่งเสริมการจัดทำแผนชุมชนและแผนพัฒนาท้องถิ่น</t>
  </si>
  <si>
    <t>กองคลัง</t>
  </si>
  <si>
    <t>1.</t>
  </si>
  <si>
    <t>งบประมาณ</t>
  </si>
  <si>
    <t>สถานที่ดำเนินการ</t>
  </si>
  <si>
    <t>2.</t>
  </si>
  <si>
    <t xml:space="preserve">เพื่อจ่ายเป็นเงินในกรณีจำเป็น  กรณีฉุกเฉินที่มีสาธารณภัยเกิดขึ้น  หรือบรรเทาปัญหาความเดือดร้อนให้แก่ประชาชนในเขตองค์การบริหารส่วนตำบล  </t>
  </si>
  <si>
    <t>3.</t>
  </si>
  <si>
    <t>4.</t>
  </si>
  <si>
    <t xml:space="preserve">- เพื่อจ่ายเป็นค่าอินเตอร์เน็ตเพื่อบริการประชาชน  และค่าสื่อสารอื่น ๆ เช่น  ค่าเคเบิ้ลทีวี  ค่าสื่อสารผ่านดาวเทียม และให้หมายความรวมถึงค่าใช้จ่าย  เพื่อให้ได้ใช้บริการดังกล่าว </t>
  </si>
  <si>
    <t>5.</t>
  </si>
  <si>
    <t>6.</t>
  </si>
  <si>
    <t>โครงการจัดเก็บภาษีนอกสถานที่/ให้บริการประชาชนนอกเวลาราชการ</t>
  </si>
  <si>
    <t>รายละเอียดของกิจกรรม</t>
  </si>
  <si>
    <t>ที่เกิดขึ้นจากโครงการ</t>
  </si>
  <si>
    <t>สำนักปลัด อบต.</t>
  </si>
  <si>
    <t>กองสาธารณสุข ฯ</t>
  </si>
  <si>
    <t>โครงการฝึกอบรมเพื่อฝึกจิตสำนึกการกำจัดขยะให้ถูกสุขลักษณะ</t>
  </si>
  <si>
    <t>โครงการสงเคราะห์เบี้ยยังชีพผู้ป่วยเอดส์</t>
  </si>
  <si>
    <t>โครงการช่วยเหลือผู้ประสบภัยและบรรเทาความเดือดร้อนกรณีฉุกเฉิน เร่งด่วน</t>
  </si>
  <si>
    <t>อบต.     เมืองเกษตร</t>
  </si>
  <si>
    <t>กองการศึกษาฯ</t>
  </si>
  <si>
    <t>อบต.    เมืองเกษตร</t>
  </si>
  <si>
    <t>สนามหน้าที่ว่าการอำเภอขามสะแกแสง</t>
  </si>
  <si>
    <t>ที่</t>
  </si>
  <si>
    <t>โครงการ</t>
  </si>
  <si>
    <t>(บาท)</t>
  </si>
  <si>
    <t>หน่วยงาน</t>
  </si>
  <si>
    <t>รับผิดชอบหลัก</t>
  </si>
  <si>
    <t>แบบ  ผด. 02</t>
  </si>
  <si>
    <t>กองการศึกษา ฯ</t>
  </si>
  <si>
    <t>การปรับปรุง/จัดทำและดูแลเว็บไซต์ อบต.เมืองเกษตร</t>
  </si>
  <si>
    <t>อินเตอร์เน็ตตำบลเพื่อบริการประชาชน</t>
  </si>
  <si>
    <t>ศูนย์พัฒนาเด็กเล็ก อบต.    เมืองเกษตร</t>
  </si>
  <si>
    <t>จุดบริการประชาชน สี่แยกบ้าน คูเมือง</t>
  </si>
  <si>
    <t>เพื่อเป็นค่าใช้จ่ายสำหรับสนับสนุนสวัสดิการทางสังคมให้แก่ผู้ป่วยเอดส์ ที่แพทย์ได้รับรองและทำการวินิจฉัยแล้ว และมีความเป็นอยู่ยากจน  หรือถูกทอดทิ้ง ขาดผู้อุปการะดูแล  ไม่สามารถประกอบอาชีพเลี้ยงตนเองได้</t>
  </si>
  <si>
    <t>โครงการสงเคราะห์ช่วยเหลือเด็ก เยาวชน ประชาชนผู้ด้อยโอกาสในการพัฒนาคุณภาพชีวิต</t>
  </si>
  <si>
    <t>โครงการปลูกต้นไม้เฉลิมพระเกียรติฯ</t>
  </si>
  <si>
    <t> เพื่อจ่ายเป็นค่าใช้จ่ายในการตกแต่งสวนหย่อม  เช่น ค่าต้นกล้าดอกไม้และต้นไม้  หญ้าประดับสวน  ค่าวัสดุอุปกรณ์ต่าง ๆ ในการตกแต่งสวนหย่อม  ฯลฯ</t>
  </si>
  <si>
    <t>ค่าจัดการเรียนการสอน    (รายหัว) ศูนย์พัฒนาเด็กเล็ก อบต.เมืองเกษตร</t>
  </si>
  <si>
    <t>ค่าหนังสือเรียน</t>
  </si>
  <si>
    <t>ค่าอุปกรณ์การเรียน</t>
  </si>
  <si>
    <t>ค่าเครื่องแบบนักเรียน</t>
  </si>
  <si>
    <t>ค่ากิจกรรมพัฒนาผู้เรียน</t>
  </si>
  <si>
    <t>อุดหนุนค่าอาหารกลางวันให้กับเด็กนักเรียนโรงเรียนสังกัดสำนักงานคณะกรรมการการศึกษาขั้นพื้นฐาน (สพฐ.)</t>
  </si>
  <si>
    <t>เพื่อจ่ายเป็นค่าจัดเวทีส่งเสริมประชาคมหมู่บ้าน ประชาคมตำบล หรือการประชุมจัดทำแผนชุมชน แผนพัฒนาตำบล เช่น ค่าวิทยากร  ค่าอาหาร  อาหารว่างและเครื่องดื่ม  ค่าป้ายประชาสัมพันธ์ และค่าใช้จ่ายอื่นที่เกี่ยวข้องกับโครงการ</t>
  </si>
  <si>
    <t xml:space="preserve"> </t>
  </si>
  <si>
    <t>แบบ ผด.02/1</t>
  </si>
  <si>
    <t>ครุภัณฑ์สำนักงาน</t>
  </si>
  <si>
    <t>ครุภัณฑ์</t>
  </si>
  <si>
    <t>รายละเอียดครุภัณฑ์</t>
  </si>
  <si>
    <t>งบประมาณ (บาท)</t>
  </si>
  <si>
    <t>หน่วยงานรับผิดชอบหลัก</t>
  </si>
  <si>
    <t>อบต.เมืองเกษตร</t>
  </si>
  <si>
    <t>1.  ประเภทครุภัณฑ์</t>
  </si>
  <si>
    <t>ไม่ใช้งบประมาณ</t>
  </si>
  <si>
    <t>-เพื่อจ่ายเป็นค่าใช้จ่ายในการดำเนินโครงการปลูที่กต้นไม้เฉลิมพระเกียรติพระบาทสมเด็จพระปรเมนทรรามาธิบดีศรีสินทรมหาวชิราลงกรณ มหิศรภูมิพลราชวรางกูร  กิติสิริสมบูรณอดุลยเดช  สยามินทราธิเบศราชวโรดม  บรมมนาถบพิตร พระวชิรเกล้าเจ้าอยู่หัว เพื่อเฉลิมพระเกียรติสมเด็จพระนางเจ้าสิริกิติ์  พระบรมราชินีนาถ พระบรมราชชนนีพันปีหลวง  และสมเด็จพระกนิษฐาธิราชเจ้า  กรมสมเด็จพระเทพรัตนราชสุดา  เจ้าฟ้ามหาจักรีสิรินธร  มหาวชิราลงกรณวรราชภักดี สิริกิจการิณีพีรยพัฒน รัฐสีมาคุณากรปิยชาติ  สยามบรมราชกุมารี  เพื่อส่งเสริมให้ความรู้และอนุรักษ์สิ่งแวดล้อมในตำบล  เช่น  ค่าวิทยากร  ค่าอาหาร  ค่าที่พัก ค่าพาหนะ ค่าวัสดุ  ค่าจ้างเหมารถไถ  รถแบคโฮในการกำจัดวัชพืชและเตรียมดินในการปลูกต้นไม้  ค่าจัดซื้อพันธุ์ไม้  และต้นไม้ต่าง ๆ  ค่าป้ายประชาสัมพันธ์โครงการ  ค่าป้ายรณรงค์ ฯลฯ  และค่าใช้จ่ายอื่น ๆ ที่เกี่ยวข้อง</t>
  </si>
  <si>
    <t>โครงการสัตว์ปลอดโรค  คนปลอดภัยจากโรคพิษสุนัขบ้า  ตามพระราชปณิธาน  ศาสตราจารย์ ดร. สมเด็จพระเจ้าน้องนางเธอ  เจ้าฟ้าจุฬาภรณวลัยลักษณ์ อัครกุมารี  กรมพระศรีสวางควัฒน  วรขัตติยราชนารี</t>
  </si>
  <si>
    <t>บริหารงานทั่วไป  (งานบริหารทั่วไป)</t>
  </si>
  <si>
    <t>เก้าอี้สำหรับนั่งทำงาน</t>
  </si>
  <si>
    <t xml:space="preserve">โครงการควบคุมและป้องกันโรคติดเชื้อไวรัสโคโรนา 2019 (COVID-19) </t>
  </si>
  <si>
    <t>เพื่อจ่ายเป็นค่าใช้จ่ายสำหรับสนับสนุนสวัสดิการทางสังคมให้แก่คนพิการหรือทุพพลภาพ (เบี้ยยังชีพผู้พิการ) ที่มีบัตรประจำตัวคนพิการ ที่ได้ขึ้นทะเบียนขอรับเงิน เบี้ยยังชีพไว้กับองค์กรปกครองส่วนท้องถิ่นไว้แล้ว </t>
  </si>
  <si>
    <t>บ้านเมืองทอง หมู่ที่ 6  </t>
  </si>
  <si>
    <t>พ.ศ.2565</t>
  </si>
  <si>
    <t>บ้าน         โนนเกษตร หมู่ที่ 5</t>
  </si>
  <si>
    <t>สวนสัตว์นครราชสีมา/ปราสาทหินพิมาย</t>
  </si>
  <si>
    <t>ขึ้นอยู่กับหน่วยงานที่เป็นเจ้าภาพจัดการแข่งขัน</t>
  </si>
  <si>
    <t>สำนักปลัด</t>
  </si>
  <si>
    <t>จำนวนโครงการพัฒนาท้องถิ่น  กิจกรรมและงบประมาณ</t>
  </si>
  <si>
    <t>แผนการดำเนินงาน  ประจำปีงบประมาณ  พ.ศ. 2566</t>
  </si>
  <si>
    <t xml:space="preserve">     (1)  แผนงานสร้างความเข้มแข็งของชุมชน (ด้านบริการชุมชนและสังคม)</t>
  </si>
  <si>
    <t>พ.ศ. 2566</t>
  </si>
  <si>
    <t>ยุทธศาสตร์การพัฒนาด้านโครงสร้างพื้นฐาน  สาธารณูปโภค  และการพัฒนาแหล่งน้ำ</t>
  </si>
  <si>
    <t xml:space="preserve">     (1 ) แผนงานอุตสาหกรรมและการโยธา (ด้านบริการชุมชนและสังคม)</t>
  </si>
  <si>
    <t>โครงการก่อสร้างอาคารสำนักงาน สำนักปลัด องค์การบริหารส่วนตำบลเมืองเกษตร</t>
  </si>
  <si>
    <t>บริเวณที่ทำการ อบต.เมืองเกษตร</t>
  </si>
  <si>
    <t>โครงการกั้นห้องเรียนอาคารศูนย์ พัฒนาเด็กเล็กองค์การบริหารส่วน ตำบลเมืองเกษตร</t>
  </si>
  <si>
    <t>- เพื่อจ่ายเป็นค่าอาคารสำนักงานปลัด อบต.เมืองเกษตร กว้าง 5 เมตร ยาว 7 เมตร (ตามบัญชีรายละเอียดและแบบแปลนของ อบต.เมืองเกษตรกำหนด) </t>
  </si>
  <si>
    <t>- เพื่อจ่ายเป็นค่ากั้นห้องอาคารศูนย์พัฒนาเด็กเล็ก จำนวน 1 แห่ง    (ตามบัญชีรายละเอียดและแบบแปลนของ อบต.เมืองเกษตรกำหนด) </t>
  </si>
  <si>
    <t>บริเวณอาคารศูนย์พัฒนาเด็กเล็ก อบต.เมืองเกษตร</t>
  </si>
  <si>
    <t>โครงการปรับปรุงผิวจราจรเดิมเป็นผิวจราจร ลูกรังบ้านหนองไผ่ถึงเขตติดต่อ บ้านหนองขาม ต.หนองบัว  บ้านหนองไผ่  หมู่ที่  1</t>
  </si>
  <si>
    <t>โครงการปรับปรุงผิวจราจรเดิมเป็นผิวจราจรคอนกรีตเสริมเหล็ก ซอยนายสร้อย -สุดซอย บ้านเมืองทอง   หมู่ที่ 6</t>
  </si>
  <si>
    <t>-  เพื่อจ่ายเป็นค่าถนนลูกรัง ยาว 600  เมตร  กว้าง 4.0 เมตร หนา  0.15  เมตร  และวางท่อระบายน้ำขนาด 400 มม.จำนวน 2 จุด  หรือมีปริมาณลูกรังรวมกันไม่น้อยกว่า  360.0   ลบ.ม. พร้อมงานเกรดปรับเกลี่ยบดอัดแน่น </t>
  </si>
  <si>
    <t>-  เพื่อจ่ายเป็นปรับปรุงผิวจราจรเดิมเป็นผิวจราจรเป็นผิวจราจรคอนกรีตเสริมเหล็ก ยาว 88  เมตร   กว้าง 3.0 เมตร หนา 0.15 เมตรหรือมีผิวจราจรรวมกันไม่น้อยกว่า 264.0 ตารางเมตร พร้อมไหล่ทางลูกรังทั้งสองข้าง</t>
  </si>
  <si>
    <t>บ้าน      เมืองทอง  หมู่ที่ 6</t>
  </si>
  <si>
    <t xml:space="preserve">บ้าน    หนองไผ่  หมู่ที่ 1   (ซอยบ้านนายดอน-บ้านหนองขาม)     </t>
  </si>
  <si>
    <t>โครงการปรับปรุงผิวจราจรเดิมเป็นผิวจราจรลูกรังสันคลองตาปานตอนบน    บ้านคูเมือง  หมู่ที่  2</t>
  </si>
  <si>
    <t>-  เพื่อจ่ายเป็นค่าปรับปรุงผิวจราจรเดิมเป็นผิวจราจรลูกรัง  กว้าง 4.0  เมตร  ยาว  800   เมตร  หนา 0.15 เมตร  หรือมีปริมาณลูกรังรวมกันไม่น้อยกว่า  480.0 ลบ.ม.  พร้อมงานเกรดปรับเกลี่ยบดอัดแน่น</t>
  </si>
  <si>
    <t>บ้านคูเมือง หมู่ที่  2</t>
  </si>
  <si>
    <t>โครงการปรับปรุงผิวจราจรเดิมเป็นผิวจราจรลูกรัง   หลังฝายทิศเหนือบ้าน    โนนเกษตร เชื่อมเขตติดต่อบ้านเมืองทอง             บ้านโนนเกษตร  หมู่ที่ 5</t>
  </si>
  <si>
    <t>-  เพื่อจ่ายเป็นค่าปรับปรุงผิวจราจรเดิมเป็นผิวจราจรลูกรัง กว้าง 4.0 เมตร ยาว 800  เมตร หนา 0.15 เมตรหรือมีปริมาณลูกรังรวมกันไม่น้อยกว่า  480.0   ลบ.ม.พร้อมงานเกรดปรับเกลี่ยบดอัดแน่น </t>
  </si>
  <si>
    <t>โครงการปรับปรุงผิวจราจรเดิมเป็นผิวจราจรหินคลุกซอยเจริญพร               บ้านหนองโบสถ์ หมู่ที่ 7</t>
  </si>
  <si>
    <t>เพื่อจ่ายเป็นค่าปรับปรุงผิวจราจรเดิมเป็นผิวจราจรหินคลุก  กว้าง 4.0 เมตร ยาว 280.0  เมตร หนา 0.15 เมตร หรือมีปริมาณหินคลุกไม่น้อยกว่า 168.0 ลบ.ม. พร้อมงานเกรดปรับเกลี่ยบดอัดแน่น</t>
  </si>
  <si>
    <t>โครงการปรับปรุงผิวจราจรเดิมเป็นผิวจราจรหินคลุกซอยสุบิน  บ้านหนองโบสถ์ หมู่ที่ 7</t>
  </si>
  <si>
    <t>เพื่อจ่ายเป็นค่าปรับปรุงผิวจราจรเดิมเป็นผิวจราจรหินคลุก  กว้าง 4.0 เมตร ยาว 250.0  เมตร หนา 0.15 เมตร หรือมีปริมาณหินคลุกไม่น้อยกว่า 150.0 ลบ.ม. พร้อมงานเกรดปรับเกลี่ยบดอัดแน่น</t>
  </si>
  <si>
    <t>บ้าน      หนองโบสถ์   หมู่ที่ 7</t>
  </si>
  <si>
    <t>โครงการวางท่อเมนท์ประปาภายในบ้านเมืองทอง หมู่ที่ 6</t>
  </si>
  <si>
    <t>บริเวณบ้านเมืองทอง(ซอยป่าเต็งหนาไปทางทิศใต้)  เพื่อจ่ายเป็นค่าวางท่อเมนท์ระบบประปา ท่อน้ำประปาพีวีซี ชั้น 13.5 ขนาด 2 นิ้ว  ระยะทาง 1,200 เมตร</t>
  </si>
  <si>
    <t>โครงการวางท่อเมนท์ระบบประปาภายในหมู่บ้าน    โนนตำหนัก หมู่ที่ 4</t>
  </si>
  <si>
    <t>เพื่อจ่ายเป็นค่าวางท่อเมนท์ระบบประปา ท่อน้ำประปาพีวีซี ชั้น 13.5 ขนาด 2 นิ้วระยะทาง 1,200 เมตร </t>
  </si>
  <si>
    <t>บ้าน       โนนตำหนัก หมู่ที่ 4</t>
  </si>
  <si>
    <t>โครงการวางท่อเมนท์ระบบประปาใหม่ภายในหมู่บ้าน  บ้านตะโก  หมู่ที่ 3</t>
  </si>
  <si>
    <t>เพื่อจ่ายเป็นค่าวางท่อเมนท์ระบบประปา ท่อน้ำประปาพีวีซี ชั้น 8.5 ขนาด 3 นิ้ว  ระยะทาง 800.0 เมตร</t>
  </si>
  <si>
    <t>บ้านตะโก   หมู่ที่ 3</t>
  </si>
  <si>
    <t>ยุทธศาสตร์การพัฒนาด้านเศรษฐกิจ  และการท่องเที่ยว</t>
  </si>
  <si>
    <t xml:space="preserve">สำนักปลัด </t>
  </si>
  <si>
    <t>-  จัดอบรมให้ความรู้  ผู้เข้าร่วมกิจกรรมจำนวน  50  คน  เป็นประชาชนทั้ง 7 หมู่บ้านในตำบลเมืองเกษตร</t>
  </si>
  <si>
    <t>-  จัดอบรมให้ความรู้ สาธิตการฝึกอาชีพต่างๆ และฝึกปฏิบัติจริงผู้เข้าร่วมกิจกรรมจำนวน  50  คน  เป็นประชาชนทั้ง 7 หมู่บ้านในตำบลเมืองเกษตร</t>
  </si>
  <si>
    <t>โครงการฝึกอบรมอาชีพ   ระยะสั้น</t>
  </si>
  <si>
    <t>ยุทธศาสตร์การพัฒนาด้านสังคม  การศึกษา  ศาสนาและวัฒนธรรม</t>
  </si>
  <si>
    <t xml:space="preserve">-  ตั้งจุดตรวจบูรณาการร่วม /ด่านชุมชนสี่แยกคูเมือง  ในเทศกาลปีใหม่ และเทศกาลสงกรานต์                  </t>
  </si>
  <si>
    <t xml:space="preserve">-  ช่วยเหลือประชาชนตามอำนาจหน้าที่ขององค์การบริหารส่วนตำบลเมืองเกษตร กรณีเยียวยาหรือฟื้นฟูหลังเกิดสาธารณภัย            </t>
  </si>
  <si>
    <t xml:space="preserve">สถานที่เกิดสาธารณภัย ภายในตำบลเมืองเกษตร  </t>
  </si>
  <si>
    <t xml:space="preserve">สำนักปลัด  กองช่าง </t>
  </si>
  <si>
    <t>-  เพื่อจ่ายเป็นค่าใช้จ่ายในการดำเนินโครงการวันเด็กแห่งชาติ  เช่น  เป็นค่าวัสดุ ค่าจัดเวที ค่าเครื่องเสียง ค่าจ้างเหมาจัดทำป้าย อาหารว่าง  ค่าของรางวัล  และค่าใช้จ่ายอื่น ๆ ที่จำเป็นสำหรับโครงการนี้</t>
  </si>
  <si>
    <t>โครงการวันแม่แห่งชาติ</t>
  </si>
  <si>
    <t>-  เพื่อจ่ายเป็นค่าใช้จ่ายในการดำเนินโครงการจัดงานวันแม่แห่งชาติ เช่น เป็นค่าวัสดุ ค่าจัดเวที ค่าเครื่องเสียงและค่าใช้จ่ายอื่น ๆ  ที่จำเป็นสำหรับโครงการนี้</t>
  </si>
  <si>
    <t>ค่าอาหารกลางวันเด็กปฐมวัยนักเรียนศูนย์พัฒนาเด็กเล็ก  อบต.เมืองเกษตร</t>
  </si>
  <si>
    <t xml:space="preserve">-  เพื่อจ่ายเป็นค่าอาหารกลางวันให้กับเด็กเล็กในศูนย์พัฒนา      เด็กเล็ก อบต.เมืองเกษตร  จำนวน  245 วัน จำนวน  50 คน อัตรามื้อละ 21 บาท   </t>
  </si>
  <si>
    <t xml:space="preserve">-  เพื่อจัดซื้อสื่อการเรียนการสอน  วัสดุการศึกษา  และเครื่องเล่นพัฒนาการเด็ก  ศูนย์พัฒนาเด็กเล็ก  อบต.เมืองเกษตร  สำหรับเด็กอายุ 2-5 ปี จำนวน  50  คน  อัตราคนละ  1,700  บาท/ปี  </t>
  </si>
  <si>
    <t>สำหรับเด็กในศูนย์พัฒนาเด็กเล็ก (เด็กอายุ 3-5 ปี)   จำนวน  40  คน  อัตราคนละ  200  บาท/ปี</t>
  </si>
  <si>
    <t>สำหรับเด็กในศูนย์พัฒนาเด็กเล็ก (เด็กอายุ 3-5 ปี) จำนวน  40  คน อัตราคนละ  430  บาท/ปี</t>
  </si>
  <si>
    <t>สำหรับเด็กในศูนย์พัฒนาเด็กเล็ก (เด็กอายุ 3-5 ปี) จำนวน  40 คน อัตราคนละ  300  บาท/ปี</t>
  </si>
  <si>
    <t>สำหรับเด็กในศูนย์พัฒนาเด็กเล็ก อบต.เมืองเกษตร (เด็กอายุ 3-5 ปี)  จำนวน 40 คน อัตราคนละ  200  บาท/ปี</t>
  </si>
  <si>
    <t>โครงการศึกษาแหล่งเรียนรู้นอกสถานที่ของเด็กนักเรียนศูนย์พัฒนาเด็กเล็ก  อบต.เมืองเกษตร</t>
  </si>
  <si>
    <t>ค่าอาหารเสริม (นม)  ให้แก่ศูนย์พัฒนาเด็กเล็ก  อบต.เมืองเกษตร</t>
  </si>
  <si>
    <t>ค่าอาหารเสริม (นม)  ให้กับโรงเรียนสังกัดสำนักงานคณะกรรมการการศึกษาขั้นพื้นฐาน</t>
  </si>
  <si>
    <t>-  เพื่อจ่ายเป็นค่าใช้จ่ายในการดำเนินงานโครงการศึกษาแหล่งเรียนรู้นอกสถานที่ของเด็กนักเรียน ศูนย์พัฒนาเด็กเล็ก</t>
  </si>
  <si>
    <t>-  เพื่อจ่ายเป็นค่าจัดซื้อจัดจ้างอาหารเสริม (นม)  ให้แก่ศูนย์พัฒนาเด็กเล็ก จำนวน  260  วัน จำนวน  50  คนอัตราคนละ  7.37  บาท</t>
  </si>
  <si>
    <t xml:space="preserve">-  เพื่อจ่ายเป็นค่าจัดซื้อจัดจ้างอาหารเสริม (นม)  ให้กับโรงเรียนสังกัดสำนักงานคณะกรรมการการศึกษาขั้นพื้นฐาน   สำหรับเด็กอนุบาล และเด็ก ป.1–ป.6  จำนวน  260  วัน  ในอัตราคนละ 7.37 บาท  จำนวน 230 คน  ประกอบด้วย โรงเรียนบ้านคูเมือง และโรงเรียนบ้านบุตะโก  </t>
  </si>
  <si>
    <t xml:space="preserve">-  เพื่อจ่ายเป็นเงินอุดหนุนค่าอาหารกลางวันให้กับเด็กนักเรียนอนุบาล และเด็ก ป.1 - ป.6  จำนวน  230 คนอัตราคนละ  21  บาท  จำนวน  200  วัน ประกอบด้วย  โรงเรียนบ้านคูเมือง และโรงเรียนบ้านบุตะโก </t>
  </si>
  <si>
    <t>โครงการส่งเสริมการเข้าร่วมแข่งขันกีฬาศูนย์พัฒนาเด็กเล็กสัมพันธ์  ของศูนย์พัฒนาเด็กเล็ก</t>
  </si>
  <si>
    <t xml:space="preserve">โครงการจัดงานประเพณีสงกรานต์และวันผู้สูงอายุ  </t>
  </si>
  <si>
    <t>เพื่อจ่ายเป็นค่าใช้จ่ายในการดำเนินการจัดกิจกรรมส่งเสริมประเพณีสงกรานต์  สืบสานวัฒนธรรมไทยรดน้ำดำหัวขอพรผู้สูงอายุ เช่น ค่าป้าย ค่าอาหารว่าง ค่าวิทยากรและค่าใช้จ่ายอื่น ๆ     ที่จำเป็นและเกี่ยวข้อง</t>
  </si>
  <si>
    <t>-  เพื่อจ่ายเป็นค่าใช้จ่ายในการดำเนินโครงการ เป็นค่าอุปกรณ์การแข่งขัน อาหารว่าง อุปกรณ์สนาม เครื่องเสียง ถ้วยรางวัล  ใบประกาศเกียรติบัตร และค่าใช้จ่ายอื่นๆ ที่จำเป็นและเกี่ยวข้อง</t>
  </si>
  <si>
    <t>-  เพื่อจ่ายเป็นค่าใช้จ่ายในการดำเนินกิจกรรมส่งเสริมการเข้าร่วมรำโทน และรำบวงสรวงท่านท้าวสุรนารี  อำเภอขามสะแกแสง เช่น ค่าแต่งกาย ค่าแต่งหน้า ทำผม  และรายจ่ายอื่นๆ ที่จำเป็นและเกี่ยวข้อง </t>
  </si>
  <si>
    <t xml:space="preserve">โครงการส่งเสริมและสนับสนุนการจัดงานวันพริกและของดีอำเภอขามสะแกแสง  </t>
  </si>
  <si>
    <t>โครงการพัฒนาเยาวชนไทยห่างไกลยาเสพติดตำบลเมืองเกษตร</t>
  </si>
  <si>
    <t>-  เพื่อจ่ายเป็นค่าใช้จ่ายต่างๆ ในการจัดอบรม เช่น ค่าจัดทำเวที ค่าอาหาร    ค่าอาหารว่าง – เครื่องดื่ม ค่าตอบแทนวิทยากร  ค่าใบประกาศเกียรติคุณ ค่าวัสดุอุปกรณ์ เครื่องเขียน ค่าจ้างเหมารถยนต์  ค่าเช่าที่พักฯลฯ และค่าใช้จ่ายอื่นที่จำเป็นสำหรับโครงการนี้ </t>
  </si>
  <si>
    <t>เพื่อเป็นค่าใช้จ่ายในการสงเคราะห์ช่วยเหลือเด็ก เยาวชน ประชาชนผู้ด้อยโอกาส/ผู้ยากไร้ /ผู้มีรายได้น้อย/ผู้ไร้ที่พึ่ง ที่องค์กรปกครองส่วนท้องถิ่นมีอำนาจหน้าที่ในการดำเนินการ เป็นค่าใช้จ่ายในการช่วยเหลือบรรเทาความเดือดร้อนของประชาชนด้านต่าง ๆ เช่น อุปโภค บริโภค การให้ความรู้ในการประกอบอาชีพ เป็นต้น และอื่น ๆ  ที่เกี่ยวข้อง</t>
  </si>
  <si>
    <t>-  เพื่อจ่ายเป็นค่าใช้จ่ายสำหรับสนับสนุนการสร้างหลักประกันรายได้ให้แก่ผู้สูงอายุ(เบี้ยยังชีพผู้สูงอายุ)ที่มีอายุ ครบ 60 ปีบริบูรณ์ขึ้นไป   ที่มีคุณสมบัติครบถ้วนและได้ขึ้นทะเบียนขอรับเงิน เบี้ยยังชีพไว้กับองค์กรปกครองส่วนท้องถิ่นไว้แล้ว</t>
  </si>
  <si>
    <t>โครงการสงเคราะห์เบี้ยยังชีพความพิการ</t>
  </si>
  <si>
    <t>ยุทธศาสตร์การพัฒนาด้านสาธารณสุขและกีฬา</t>
  </si>
  <si>
    <t>(1)   แผนงานสาธารณสุข (ด้านบริการชุมชนและสังคม)</t>
  </si>
  <si>
    <t xml:space="preserve">-  เพื่อจ่ายเป็นค่าใช้จ่ายในการดำเนินการควบคุม  ป้องกันโรค  เช่น  ค่าป้ายรณรงค์และป้ายประชาสัมพันธ์ค่าเอกสารแผ่นพับ  ค่าแอลกอฮอล์   เทอร์โมมิเตอร์  แบบดิจิตอล  ค่าเจลแอลกอฮอล์  ผ้าสำหรับทำหน้ากาก ด้าย กรรไกรตัดผ้า เข็มหมุด เข็มเย็บผ้า ยางยืด  น้ำยาฆ่าเชื้อ  และวัสดุอุปกรณ์ต่างๆที่เกี่ยวข้องกับการควบคุมป้องกันโรค  
</t>
  </si>
  <si>
    <t>-  เพื่อจ่ายเป็นค่าดำเนินงานของศูนย์ป้องกันและปรามปรามยาเสพติด (ศป.ปส.อบต.) เพื่อให้ความรู้เกี่ยวกับโทษของยาเสพติดและอยู่ห่างไกลยาเสพติด แก่เด็ก เยาวชน และประชาชน เช่น การประชุม  อบรมสัมมนา  การจัดกิจกรรมต่าง ๆ การรณรงค์ป้องกันและปรามปรามยาเสพติด ติดป้ายประชาสัมพันธ์  ป้ายรณรงค์ ฯ เช่นค่าวิทยากร ค่าอาหาร ค่าที่พัก ค่าพาหนะ ค่าวัสดุอุปกรณ์  น้ำยาในการตรวจหาสารเสพติด ฯลฯ</t>
  </si>
  <si>
    <t>- เพื่อจ่ายเป็นค่าใช้จ่ายในการดำเนินโครงการฝึกอบรมเพื่อฝึกจิตสำนึกการกำจัดขยะให้ถูกสุขลักษณะ เช่นค่าอาหาร อาหารว่างพร้อมเครื่องดื่ม  อุปกรณ์สาธิต ป้ายประชาสัมพันธ์โครงการ  ค่าวิทยากร วัสดุอุปกรณ์ในการอบรม </t>
  </si>
  <si>
    <t>-  เพื่อจ่ายเป็นค่าดำเนินการตามโครงการสัตว์ปลอดโรคคนปลอดภัย  จากโรคพิษสุนัขบ้า  ตามพระปณิธานพลเอกหญิง  พลเรือเอกหญิง  พลอากาศเอกหญิง  สมเด็จพระเจ้าน้องนางเธอ  เจ้าฟ้าจุฬาภรณวลัยลักษณ์ อัครกุมารี  กรมพระศรีสวางควัฒนวรขัตติยราชนารี  เช่น ค่าวัคซีน  เข็มฉีดยา กระบอกฉีดยา แอลกอฮอล์  สำลี ถุงมือ   ค่าสำรวจข้อมูลจำนวนสัตว์และขึ้นทะเบียนสัตว์  และค่าดำเนินการอื่นๆ  ที่เกี่ยวข้องและจำเป็น</t>
  </si>
  <si>
    <t>-  เพื่อจ่ายเป็นค่าดำเนินการป้องกันและควบคุมกำจัดยุง และ แมลงต่าง ๆหมู่บ้านในตำบล เช่น  ค่าจัดซื้อน้ำยาสารเคมี ค่าน้ำมัน  ทรายกำจัดลูกน้ำ  ถ่านไฟฉาย สำหรับเครื่องพ่นหมอกควันและอุปกรณ์ต่าง ๆ  </t>
  </si>
  <si>
    <t xml:space="preserve">เพื่อจ่ายเป็นเงินสมทบกองทุนหลักประกันสุขภาพในระดับท้องถิ่นหรือพื้นที่องค์การบริหารส่วนตำบลขนาดกลาง          </t>
  </si>
  <si>
    <t>ยุทธศาสตร์การพัฒนาด้านทรัพยากรธรรมชาติและสิ่งแวดล้อม</t>
  </si>
  <si>
    <t>(1)  แผนงานการเกษตร (ด้านการเศรษฐกิจ)</t>
  </si>
  <si>
    <t>ยุทธศาสตร์การพัฒนาด้านการเมืองการบริหาร</t>
  </si>
  <si>
    <t>(1)  แผนงานบริหารงานทั่วไป (ด้านบริหารทั่วไป)</t>
  </si>
  <si>
    <t>เพื่อจ่ายเป็นค่ารับปรุง/จัดทำและดูแลเว็บไซต์ อบต.เมืองเกษตร   ค่าเช่าพื้นที่ให้บริการเว็ปไซต์ (โดเมนเนม)   ค่าเช่าพื้นที่บริการอินเตอร์เน็ต</t>
  </si>
  <si>
    <t>โครงการอบรมความรู้เกี่ยวกับกฎหมาย  ระเบียบที่เกี่ยวข้องกับการปฏิบัติหน้าที่</t>
  </si>
  <si>
    <t>-  เพื่อจ่ายเป็นค่าใช้จ่ายในหลักสูตรความรู้เกี่ยวกับกฎหมาย ระเบียบที่เกี่ยวข้องกับการปฏิบัติหน้าที่  เช่น ค่าวิทยากร  ค่าพาหนะ ค่าที่พัก  ค่าอาหาร  ค่าอาหารว่างและเครื่องดื่ม พิธีเปิด-ปิด  สถานที่  ค่าวัสดุอุปกรณ์</t>
  </si>
  <si>
    <t>โครงการจ้างที่ปรึกษาสำรวจความพึงพอใจของผู้รับบริการ</t>
  </si>
  <si>
    <t xml:space="preserve">-  เพื่อจ่ายค่าใช้จ่ายในการดำเนินการจ้างองค์กรหรือสถาบันที่เป็นกลางเพื่อเป็นผู้ดำเนินการสำรวจความพึงพอใจของผู้รับบริการจากองค์การบริหารส่วนตำบลเมืองเกษตร     </t>
  </si>
  <si>
    <t>-  เพื่อจ่ายเป็นค่าใช้จ่ายในการดำเนินการจัดทำแผนที่ภาษีและทะเบียนทรัพย์สิน  </t>
  </si>
  <si>
    <t>-  เพื่อจ่ายเป็นค่าใช้จ่ายในการดำเนินโครงการเพิ่มประสิทธิภาพการปฏิบัติงานด้านการป้องกันและบรรเทาสาธารณภัย  เช่น ค่าลงทะเบียน  ค่าตอบแทนวิทยากร  ค่าพาหนะ ค่าที่พัก  ค่าอาหาร  ค่าอาหารว่างและเครื่องดื่ม พิธีเปิด-ปิด  สถานที่  ค่าวัสดุอุปกรณ์</t>
  </si>
  <si>
    <t>จำนวนครุภัณฑ์สำหรับที่ไม่ได้ดำเนินการจัดทำเป็นโครงการพัฒนาท้องถิ่น</t>
  </si>
  <si>
    <t>แผนการดำเนินงาน  ประจำปีงบประมาณ  พ.ศ.2566</t>
  </si>
  <si>
    <t>(1)  แผนงาน</t>
  </si>
  <si>
    <t>พ.ศ.2566</t>
  </si>
  <si>
    <t>ปีงบประมาณ พ.ศ.2566</t>
  </si>
  <si>
    <t>เครื่องปรับอากาศ แบบแยกส่วน  แบบติดผนัง (ระบบ inverter)</t>
  </si>
  <si>
    <t>1.1  กลยุทธ์ส่งเสริมพัฒนาเส้นทางคมนาคมขนส่ง/ไฟฟ้า/น้ำประปา/แหล่งน้ำเพื่ออุปโภค - บริโภค</t>
  </si>
  <si>
    <t>2.1  กลยุทธ์ส่งเสริมผลิตภัณฑ์การเกษตรและเกษตรอุตสาหกรรมที่ปลอดภัยจากสารพิษ  สร้างอาชีพและรายได้ให้กับครอบครัวและชุมชน</t>
  </si>
  <si>
    <t>3.1  กลยุทธ์ส่งเสริมและสนับสนุนการพัฒนาด้านสวัสดิการสังคม</t>
  </si>
  <si>
    <t>3.2  กลยุทธ์ส่งเสริมสนับสนุนพัฒนาคุณภาพชีวิตด้านการศึกษา</t>
  </si>
  <si>
    <t>3.3  กลยุทธ์ส่งเสริมสนับสนุนชุมชนในการอนุรักษ์ฟื้นฟูประเพณี  ภูมิปัญญา  และศิลปะวัฒนธรรม</t>
  </si>
  <si>
    <t>(1)  แผนงานงบกลาง (ด้านการดำเนินงานอื่น)</t>
  </si>
  <si>
    <t>(2)  แผนงานรักษาความสงบภายใน (ด้านบริหารทั่วไป)</t>
  </si>
  <si>
    <t>(3)  แผนงานสังคมสงเคราะห์ (ด้านบริการชุมชนและสังคม)</t>
  </si>
  <si>
    <t>(4)  แผนงานสร้างความเข้มแข็งของชุมชน (ด้านบริการชุมชนและสังคม)</t>
  </si>
  <si>
    <t>4.1  กลยุทธ์ส่งเสริมสนับสนุนพัฒนาด้านสาธารณสุข</t>
  </si>
  <si>
    <t>4.2  กลยุทธ์ส่งเสริมการป้องกันการติดต่อของโรคระบาด</t>
  </si>
  <si>
    <t>4.3  กลยุทธ์ส่งเสริมกิจกรรมกีฬาชุมชน  และเยาวชนทุกระดับ สถานที่ออกกำลังกาย  สถานที่พักผ่อน  และสถานที่แข่งขันกีฬา</t>
  </si>
  <si>
    <t>5.1  กลยุทธ์ส่งเสริมการสร้างจิตสำนึกในการรักษาทรัพยากรธรรมชาติ  แก้ไขปัญหาน้ำเน่าเสียในคูคลอง  และจัดหาสถานที่ทิ้งขยะ  รถขยะและถังขยะให้กับชุมชน</t>
  </si>
  <si>
    <t>6.1  กลยุทธ์สนับสนุนการดำเนินการตามนโยบายของรัฐบาล  และประสานความร่วมมือกับหน่วยงานราชการและองค์กรปกครองส่วนท้องถิ่นทุกระดับ</t>
  </si>
  <si>
    <t>6.2  กลยุทธ์การส่งเสริมการเพิ่มศักยภาพของบุคลากรและองค์กรให้มีความสามารถในการพัฒนา</t>
  </si>
  <si>
    <t>เก้าอี้สำหรับนั่งทำงาน ใช้ในการปฏิบัติงานสายงานผู้บริหาร  จำนวน  1  ตัว                 -  ขนาดไม่น้อยกว่า  72x71x112 เซนติเมตร
-  บุฟองน้ำพร้อมหุ้มหนัง
-  ขาเหล็กชุปโครเมี่ยม มีล้อเลื่อน จำนวน 5 ล้อ
-  มีพนักพิงหลังสูงสวิงได้ มีที่ท้าวแขน
-  มีโช๊คปรับขึ้น-ลงได้</t>
  </si>
  <si>
    <t>เครื่องปรับอากาศ แบบแยกส่วน  แบบติดผนัง (ระบบ inverter)  จำนวน  4  เครื่อง เครื่องละ  27,000 บาท   โดยมีคุณลักษณะเฉพาะสังเขป ดังนี้</t>
  </si>
  <si>
    <t xml:space="preserve">1. ขนาดที่กำหนดเป็นขนาดไม่ต่ำกว่า 18,000  บีทียู
2. ราคาที่กำหนดเป็นราคาที่รวมค่าติดตั้ง
</t>
  </si>
  <si>
    <t>ตู้เหล็กเก็บแฟ้มเอกสาร  20  ช่อง</t>
  </si>
  <si>
    <t>ตู้เหล็กเก็บแฟ้มเอกสาร 20 ช่อง  จำนวน  6  ตู้  โดยมีคุณลักษณะพอสังเขป  ดังนี้
-  ขนาดไม่น้อยกว่า  90x80x30 เซนติเมตร
-  ชั้นเก็บเอกสาร 2  ชั้น ชั้นละ  10  ช่อง</t>
  </si>
  <si>
    <t>โต๊ะหมู่บูชา</t>
  </si>
  <si>
    <t>โต๊ะหมู่บูชา  จำนวน  1  ชุด  เพื่อใช้ในการปฏิบัติงาน โดยมีคุณลักษณะ  ดังนี้</t>
  </si>
  <si>
    <t>1. ทำด้วยไม้สัก</t>
  </si>
  <si>
    <t>2. มีโต๊ะหมู่บูชาจำนวน  9 ตัว ความกว้าง  ตัวละ  9  นิ้ว</t>
  </si>
  <si>
    <t>3. มีฐานรองโต๊ะหมู่</t>
  </si>
  <si>
    <t>ประเภทครุภัณฑ์</t>
  </si>
  <si>
    <t xml:space="preserve">3. ได้รับการรับรองมาตรฐานผลิตภัณฑ์ อุตสาหกรรม และฉลากประหยัดไฟฟ้าเบอร์  5
4. ต้องเป็นเครื่องปรับอากาศที่ประกอบสำเร็จรูปทั้งชุด  ทั้งหน่วยส่งความเย็นและหน่วยระบายความร้อนจากโรงงานเดียวกัน
5. มีความหน่วงเวลาการทำงานของคอมเพรสเซอร์
6. การติดตั้งเครื่องปรับอากาศ
    - แบบแยกส่วน/เครื่อง  ประกอบด้วยอุปกรณ์  ดังนี้  สวิตซ์  1  ตัว ท่อทองแดงไปกลับหุ้มฉนวนยาว  4  เมตร   สายไฟยาวไม่เกิน  15  เมตร
</t>
  </si>
  <si>
    <t>เก้าอี้เจ้าหน้าที่คอมพิวเตอร์</t>
  </si>
  <si>
    <t>- เพื่อจ่ายเป็นค่าจัดซื้อเก้าอี้สำหรับเจ้าหน้าที่คอมพิวเตอร์แบบมีล้อเลื่อน  มีพนักพิง มีที่เท้าแขน  จำนวน 1 ตัว</t>
  </si>
  <si>
    <t>เครื่องปรับอากาศ แบบติดผนัง (ระบบ inverter)</t>
  </si>
  <si>
    <t>เครื่องปรับอากาศ แบบติดผนัง (ระบบ inverter)  จำนวน  1  เครื่อง   โดยมีคุณลักษณะเฉพาะสังเขป ดังนี้</t>
  </si>
  <si>
    <t xml:space="preserve">1. ขนาดที่กำหนดเป็นขนาดไม่ต่ำกว่า 12,000  บีทียู
2. ราคาที่กำหนดเป็นราคาที่รวมค่าติดตั้ง
</t>
  </si>
  <si>
    <t>4)  ต้องเป็นเครื่องปรับอากาศที่ประกอบ</t>
  </si>
  <si>
    <t>สำเร็จรูปทั้งชุด  ทั้งหน่วยส่งความเย็นและหน่วยระบายความรัอนจากโรงงานเดียวกัน</t>
  </si>
  <si>
    <t>5)  มีความหน่วงเวลาการทำงานของคอมเพรสเซอร์</t>
  </si>
  <si>
    <t>ควรพิจารณาจัดซื้อเครื่องปรับอากาศที่มีค่าประสิทธิภาพพลังงานตามฤดูกาล (SEER) สูงกว่า </t>
  </si>
  <si>
    <t>6)  การจัดซื้อเครื่องปรับอากาศขนาดอื่น ๆ (นอกจากข้อ 3) นอกเหนือจากการพิจารณาด้านราคาแล้ว  เพื่อเป็นการประหยัดพลังงาน  </t>
  </si>
  <si>
    <t>3)  เครื่องปรับอากาศที่มีความสามารถในการทำความเย็นขนาดไม่เกิน 40,000 บีทียู ต้องได้รับการรับรองมาตรฐานผลิตภัณฑ์  อุตสาหกรรม และฉลากประหยัดไฟฟ้าเบอร์ 5</t>
  </si>
  <si>
    <t>ครุภัณฑ์คอมพิวเตอร์หรืออิเล็กทรอนิกส์</t>
  </si>
  <si>
    <t>กล้องโทรทัศน์วงจรปิดชนิดเครือข่ายสำหรับติดตั้งภายนอกอาคาร พร้อมอุปกรณ์ติดตั้ง</t>
  </si>
  <si>
    <t>- เพื่อจ่ายเป็นค่าโครงการติดตั้งกล้องโทรทัศน์วงจรปิดชนิดเครือข่าย แบบมุมมองคงที่ สำหรับติดตั้งภายนอกอาคารใช้ในงานรักษาความปลอดภัย  จำนวน  4  ชุด</t>
  </si>
  <si>
    <t>บริเวณสี่แยกคูเมือง</t>
  </si>
  <si>
    <t>ครุภัณฑ์การเกษตร</t>
  </si>
  <si>
    <t>อุตสาหกรรมและการโยธา (งานบริหารทั่วไปเกี่ยวกับอุตสาหกรรมและการโยธา)</t>
  </si>
  <si>
    <t>เครื่องสูบน้ำแบบท่อสูบน้ำพญานาคเครื่องยนต์เบนซิน</t>
  </si>
  <si>
    <t>-  เพื่อจ่ายเป็นค่าเครื่องสูบน้ำแบบท่อสูบน้ำพญานาคเครื่องยนต์เบนซิน  จำนวน 2 เครื่อง (เครื่องละ 30,000 บาท)  คุณลักษณะครุภัณฑ์  ประกอบด้วย</t>
  </si>
  <si>
    <t>ท่อพญานาคขนาดไม่น้อยกว่า 5 นิ้ว ยาวไม่น้อยกว่า 3 เมตร</t>
  </si>
  <si>
    <t>เครื่องยนต์เบนซินมีกำลังไม่น้อยกว่า 6.5 แรงม้า</t>
  </si>
  <si>
    <t xml:space="preserve">เครื่องสูบน้ำแบบหอยโข่ง  เครื่องยนต์เบนซิน  </t>
  </si>
  <si>
    <t>-  เพื่อจ่ายเป็นค่าเครื่องสูบน้ำแบบหอยโข่งเครื่องยนต์เบนซิน  จำนวน 2 เครื่อง (เครื่องละ 8,000 บาท)  คุณลักษณะครุภัณฑ์  ประกอบด้วย</t>
  </si>
  <si>
    <t>- เครื่องยนต์เบนซินขนาดไม่น้อยกว่า 5 แรงม้า</t>
  </si>
  <si>
    <t>- สามารถสูบน้ำได้ไม่น้อยกว่า 1,000 ลิตรต่อนาที</t>
  </si>
  <si>
    <t>- ขนาดท่อส่งไม่น้อยกว่า 3 นิ้ว (75 มิลลิเมตร)</t>
  </si>
  <si>
    <t>- ส่งน้ำได้สูงไม่น้อยกว่า 9 เมตร</t>
  </si>
  <si>
    <t>ครุภัณฑ์อื่น</t>
  </si>
  <si>
    <t>2.  ประเภทครุภัณฑ์</t>
  </si>
  <si>
    <t>3.  ประเภทครุภัณฑ์</t>
  </si>
  <si>
    <t xml:space="preserve">     3.1  กลยุทธ์  จัดหาครุภัณฑ์ให้เพียงพอต่อความจำเป็นในการปฏิบัติงานและบริการสาธารณะ</t>
  </si>
  <si>
    <t>4.  ประเภทครุภัณฑ์</t>
  </si>
  <si>
    <t xml:space="preserve">     4.1  กลยุทธ์  จัดหาครุภัณฑ์ให้เพียงพอต่อความจำเป็นในการปฏิบัติงานและบริการสาธารณะ</t>
  </si>
  <si>
    <t>-  เพื่อจ่ายเป็นค่าจัดซื้อซุ้มเฉลิมพระเกียรติไฟเบอร์กลาส พร้อมติดตั้ง จำนวน  1  ซุ้ม </t>
  </si>
  <si>
    <t xml:space="preserve">บริหารงานทั่วไป  </t>
  </si>
  <si>
    <t xml:space="preserve">การรักษาความสงบภายใน  </t>
  </si>
  <si>
    <t>รวม</t>
  </si>
  <si>
    <t>ซุ้มเฉลิมพระเกียรติ   ไฟเบอร์กลาส</t>
  </si>
  <si>
    <t>-  เพื่อจ่ายเป็นค่าใช้จ่ายในการจัดงานวันพริกและของดีอำเภอขามสะแกแสง เป็นค่าตกแต่งรถขบวนแห่ ค่าจ้างเหมาทำป้าย ค่าเครื่องเสียง ค่าอาหารว่าง ฯลฯ</t>
  </si>
  <si>
    <t>โครงการสงเคราะห์เบี้ยยังชีพผู้สูงอายุ</t>
  </si>
  <si>
    <t>โครงการป้องกันและลดอุบัติภัยบนท้องถนน</t>
  </si>
  <si>
    <t>โครงการเพิ่มประสิทธิภาพการปฏิบัติงานด้านการป้องกันและบรรเทาสาธารณภัย</t>
  </si>
  <si>
    <t>โครงการช่วยเหลือประชาชนตามอำนาจหน้าที่ขององค์การบริหารส่วนตำบลเมืองเกษตร กรณีเยียวยาหรือฟื้นฟูหลังเกิด       สาธารณภัย</t>
  </si>
  <si>
    <t>โครงการตกแต่งสวนหย่อมหน้าที่   ทำการ อบต.เมืองเกษตร</t>
  </si>
  <si>
    <t>2.2  กลยุทธ์ส่งเสริมและพัฒนาแหล่งวัฒนธรรมในตำบล  ให้เป็นแหล่งการเรียนรู้  และแหล่งท่องเที่ยวให้เป็นแหล่งท่องเที่ยวเชิงอนุรักษ์</t>
  </si>
  <si>
    <t>(1)  แผนงานการศาสนา  วัฒนธรรม และนันทนาการ (ด้านบริการชุมชนและสังคม)</t>
  </si>
  <si>
    <t>(1)  แผนงานการศึกษา (ด้านบริการชุมชนและสังคม)</t>
  </si>
  <si>
    <t>(1)  แผนงานการศาสนา วัฒนธรรม  และนันทนาการ (ด้านบริการชุมชนและสังคม)</t>
  </si>
  <si>
    <t xml:space="preserve">โครงการส่งเสริมการเข้าร่วม     รำโทน  และงานบวงสรวง    ท่านท้าวสุรนารี   </t>
  </si>
  <si>
    <t>(1)  แผนงานการศาสนา วัฒนธรรมและนันทนาการ  (ด้านบริการชุมชนและสังคม)</t>
  </si>
  <si>
    <t xml:space="preserve">โครงการแข่งขันกีฬา  อบต.   เมืองเกษตรเกมส์  ต้านยาเสพติด </t>
  </si>
  <si>
    <t xml:space="preserve">     1.1  กลยุทธ์  -</t>
  </si>
  <si>
    <t xml:space="preserve">     2.1  กลยุทธ์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</si>
</sst>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1"/>
      <color theme="1"/>
      <name val="Calibri"/>
      <family val="2"/>
      <charset val="222"/>
      <scheme val="minor"/>
    </font>
    <font>
      <sz val="13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sz val="14"/>
      <color rgb="FF000000"/>
      <name val="TH SarabunIT๙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sz val="13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sz val="11"/>
      <color rgb="FF000000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0"/>
      <name val="TH SarabunIT๙"/>
      <family val="2"/>
    </font>
    <font>
      <sz val="13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3" fillId="0" borderId="0"/>
  </cellStyleXfs>
  <cellXfs count="24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6" fillId="0" borderId="0" xfId="0" quotePrefix="1" applyFont="1" applyAlignment="1">
      <alignment horizontal="right"/>
    </xf>
    <xf numFmtId="0" fontId="5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shrinkToFit="1"/>
    </xf>
    <xf numFmtId="3" fontId="3" fillId="0" borderId="3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3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shrinkToFit="1"/>
    </xf>
    <xf numFmtId="3" fontId="5" fillId="0" borderId="1" xfId="1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shrinkToFit="1"/>
    </xf>
    <xf numFmtId="3" fontId="3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5" fillId="0" borderId="1" xfId="0" quotePrefix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/>
    <xf numFmtId="0" fontId="3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9" fillId="0" borderId="1" xfId="0" applyFont="1" applyBorder="1" applyAlignment="1">
      <alignment horizontal="left" vertical="top" wrapText="1"/>
    </xf>
    <xf numFmtId="164" fontId="3" fillId="0" borderId="2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3" fillId="0" borderId="0" xfId="0" applyNumberFormat="1" applyFont="1" applyBorder="1"/>
    <xf numFmtId="3" fontId="3" fillId="2" borderId="0" xfId="0" applyNumberFormat="1" applyFont="1" applyFill="1"/>
    <xf numFmtId="164" fontId="3" fillId="2" borderId="0" xfId="0" applyNumberFormat="1" applyFont="1" applyFill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Fill="1"/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 vertical="top" wrapText="1" shrinkToFi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/>
    <xf numFmtId="0" fontId="11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shrinkToFit="1"/>
    </xf>
    <xf numFmtId="0" fontId="15" fillId="0" borderId="0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vertical="top" wrapText="1"/>
    </xf>
    <xf numFmtId="3" fontId="21" fillId="0" borderId="4" xfId="0" applyNumberFormat="1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shrinkToFit="1"/>
    </xf>
    <xf numFmtId="0" fontId="10" fillId="0" borderId="4" xfId="0" applyFont="1" applyBorder="1" applyAlignment="1">
      <alignment horizontal="center" vertical="top" wrapText="1"/>
    </xf>
    <xf numFmtId="0" fontId="9" fillId="0" borderId="4" xfId="0" applyFont="1" applyBorder="1"/>
    <xf numFmtId="0" fontId="20" fillId="0" borderId="0" xfId="0" applyFont="1"/>
    <xf numFmtId="0" fontId="17" fillId="0" borderId="4" xfId="0" quotePrefix="1" applyFont="1" applyBorder="1" applyAlignment="1">
      <alignment vertical="top" wrapText="1"/>
    </xf>
    <xf numFmtId="3" fontId="9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horizontal="center" vertical="top"/>
    </xf>
    <xf numFmtId="0" fontId="19" fillId="0" borderId="0" xfId="0" applyFont="1" applyBorder="1" applyAlignment="1">
      <alignment vertical="top" wrapText="1"/>
    </xf>
    <xf numFmtId="0" fontId="11" fillId="0" borderId="6" xfId="0" quotePrefix="1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top" shrinkToFit="1"/>
    </xf>
    <xf numFmtId="0" fontId="9" fillId="0" borderId="3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shrinkToFit="1"/>
    </xf>
    <xf numFmtId="0" fontId="5" fillId="0" borderId="1" xfId="0" applyFont="1" applyBorder="1" applyAlignment="1">
      <alignment horizontal="left" vertical="top" wrapText="1" shrinkToFit="1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vertical="top" wrapText="1"/>
    </xf>
    <xf numFmtId="0" fontId="11" fillId="0" borderId="0" xfId="0" quotePrefix="1" applyFont="1" applyAlignment="1">
      <alignment vertical="top" wrapText="1"/>
    </xf>
    <xf numFmtId="0" fontId="11" fillId="0" borderId="1" xfId="0" quotePrefix="1" applyFont="1" applyBorder="1" applyAlignment="1">
      <alignment vertical="top" wrapText="1"/>
    </xf>
    <xf numFmtId="0" fontId="5" fillId="0" borderId="1" xfId="0" quotePrefix="1" applyFont="1" applyBorder="1" applyAlignment="1">
      <alignment vertical="top" wrapText="1"/>
    </xf>
    <xf numFmtId="0" fontId="11" fillId="0" borderId="1" xfId="0" quotePrefix="1" applyNumberFormat="1" applyFont="1" applyFill="1" applyBorder="1" applyAlignment="1">
      <alignment vertical="top" wrapText="1" readingOrder="1"/>
    </xf>
    <xf numFmtId="0" fontId="5" fillId="0" borderId="2" xfId="0" applyFont="1" applyFill="1" applyBorder="1" applyAlignment="1">
      <alignment horizontal="left" vertical="top" wrapText="1"/>
    </xf>
    <xf numFmtId="0" fontId="9" fillId="0" borderId="1" xfId="0" quotePrefix="1" applyFont="1" applyBorder="1" applyAlignment="1">
      <alignment vertical="top" wrapText="1"/>
    </xf>
    <xf numFmtId="0" fontId="1" fillId="0" borderId="3" xfId="0" applyFont="1" applyBorder="1" applyAlignment="1">
      <alignment horizontal="left" vertical="top" shrinkToFit="1"/>
    </xf>
    <xf numFmtId="0" fontId="5" fillId="0" borderId="0" xfId="0" quotePrefix="1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shrinkToFit="1"/>
    </xf>
    <xf numFmtId="0" fontId="1" fillId="0" borderId="0" xfId="0" applyFont="1" applyBorder="1" applyAlignment="1">
      <alignment vertical="top"/>
    </xf>
    <xf numFmtId="0" fontId="14" fillId="0" borderId="1" xfId="0" quotePrefix="1" applyNumberFormat="1" applyFont="1" applyFill="1" applyBorder="1" applyAlignment="1">
      <alignment vertical="top" wrapText="1" readingOrder="1"/>
    </xf>
    <xf numFmtId="0" fontId="8" fillId="0" borderId="1" xfId="0" quotePrefix="1" applyFont="1" applyBorder="1" applyAlignment="1">
      <alignment horizontal="left" vertical="top" wrapText="1"/>
    </xf>
    <xf numFmtId="0" fontId="5" fillId="0" borderId="3" xfId="0" quotePrefix="1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10" fillId="0" borderId="2" xfId="1" applyNumberFormat="1" applyFont="1" applyBorder="1" applyAlignment="1">
      <alignment horizontal="center" vertical="top" wrapText="1"/>
    </xf>
    <xf numFmtId="164" fontId="10" fillId="0" borderId="1" xfId="1" applyNumberFormat="1" applyFont="1" applyBorder="1" applyAlignment="1">
      <alignment horizontal="center" vertical="top" wrapText="1"/>
    </xf>
    <xf numFmtId="0" fontId="5" fillId="0" borderId="2" xfId="0" quotePrefix="1" applyFont="1" applyBorder="1" applyAlignment="1">
      <alignment vertical="top" wrapText="1"/>
    </xf>
    <xf numFmtId="164" fontId="3" fillId="0" borderId="2" xfId="1" applyNumberFormat="1" applyFont="1" applyBorder="1" applyAlignment="1">
      <alignment horizontal="center" vertical="top" wrapText="1"/>
    </xf>
    <xf numFmtId="0" fontId="10" fillId="0" borderId="1" xfId="0" quotePrefix="1" applyFont="1" applyBorder="1" applyAlignment="1">
      <alignment vertical="top" wrapText="1"/>
    </xf>
    <xf numFmtId="0" fontId="8" fillId="0" borderId="1" xfId="0" quotePrefix="1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22" fillId="0" borderId="1" xfId="0" quotePrefix="1" applyFont="1" applyBorder="1" applyAlignment="1">
      <alignment vertical="top" wrapText="1"/>
    </xf>
    <xf numFmtId="0" fontId="23" fillId="0" borderId="1" xfId="0" quotePrefix="1" applyFont="1" applyBorder="1" applyAlignment="1">
      <alignment vertical="top" wrapText="1"/>
    </xf>
    <xf numFmtId="0" fontId="14" fillId="0" borderId="5" xfId="0" quotePrefix="1" applyFont="1" applyBorder="1" applyAlignment="1">
      <alignment vertical="top" wrapText="1" readingOrder="1"/>
    </xf>
    <xf numFmtId="0" fontId="1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" fillId="0" borderId="0" xfId="0" applyFont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quotePrefix="1" applyFont="1" applyBorder="1" applyAlignment="1">
      <alignment vertical="top" wrapText="1"/>
    </xf>
    <xf numFmtId="3" fontId="21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vertical="top" wrapText="1"/>
    </xf>
    <xf numFmtId="0" fontId="17" fillId="0" borderId="3" xfId="0" quotePrefix="1" applyFont="1" applyBorder="1" applyAlignment="1">
      <alignment vertical="top" wrapText="1"/>
    </xf>
    <xf numFmtId="3" fontId="21" fillId="0" borderId="3" xfId="0" applyNumberFormat="1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shrinkToFit="1"/>
    </xf>
    <xf numFmtId="0" fontId="10" fillId="0" borderId="3" xfId="0" applyFont="1" applyBorder="1" applyAlignment="1">
      <alignment horizontal="center" vertical="top" wrapText="1"/>
    </xf>
    <xf numFmtId="0" fontId="9" fillId="0" borderId="3" xfId="0" applyFont="1" applyBorder="1"/>
    <xf numFmtId="0" fontId="2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0" fontId="17" fillId="0" borderId="2" xfId="0" quotePrefix="1" applyFont="1" applyBorder="1" applyAlignment="1">
      <alignment vertical="top" wrapText="1"/>
    </xf>
    <xf numFmtId="3" fontId="9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/>
    <xf numFmtId="0" fontId="20" fillId="0" borderId="4" xfId="0" applyFont="1" applyBorder="1"/>
    <xf numFmtId="0" fontId="20" fillId="0" borderId="4" xfId="0" applyFont="1" applyBorder="1" applyAlignment="1">
      <alignment wrapText="1"/>
    </xf>
    <xf numFmtId="0" fontId="20" fillId="0" borderId="3" xfId="0" applyFont="1" applyBorder="1"/>
    <xf numFmtId="0" fontId="18" fillId="0" borderId="1" xfId="0" quotePrefix="1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18" fillId="0" borderId="3" xfId="0" quotePrefix="1" applyFont="1" applyBorder="1" applyAlignment="1">
      <alignment vertical="top" wrapText="1"/>
    </xf>
    <xf numFmtId="0" fontId="18" fillId="0" borderId="2" xfId="0" quotePrefix="1" applyFont="1" applyBorder="1" applyAlignment="1">
      <alignment vertical="top" wrapText="1"/>
    </xf>
    <xf numFmtId="0" fontId="18" fillId="0" borderId="4" xfId="0" quotePrefix="1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3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wrapText="1"/>
    </xf>
    <xf numFmtId="0" fontId="21" fillId="0" borderId="0" xfId="0" applyFont="1"/>
    <xf numFmtId="0" fontId="21" fillId="0" borderId="4" xfId="0" applyFont="1" applyBorder="1" applyAlignment="1">
      <alignment horizontal="center" vertical="top"/>
    </xf>
    <xf numFmtId="0" fontId="17" fillId="0" borderId="4" xfId="0" applyFont="1" applyBorder="1" applyAlignment="1">
      <alignment vertical="top" wrapText="1"/>
    </xf>
    <xf numFmtId="0" fontId="21" fillId="0" borderId="4" xfId="0" applyFont="1" applyBorder="1"/>
    <xf numFmtId="0" fontId="21" fillId="0" borderId="3" xfId="0" applyFont="1" applyBorder="1" applyAlignment="1">
      <alignment horizontal="center" vertical="top"/>
    </xf>
    <xf numFmtId="0" fontId="17" fillId="0" borderId="3" xfId="0" applyFont="1" applyBorder="1" applyAlignment="1">
      <alignment vertical="top" wrapText="1"/>
    </xf>
    <xf numFmtId="0" fontId="21" fillId="0" borderId="3" xfId="0" applyFont="1" applyBorder="1"/>
    <xf numFmtId="0" fontId="20" fillId="0" borderId="4" xfId="0" quotePrefix="1" applyFont="1" applyBorder="1" applyAlignment="1">
      <alignment vertical="top" wrapText="1"/>
    </xf>
    <xf numFmtId="0" fontId="20" fillId="0" borderId="3" xfId="0" quotePrefix="1" applyFont="1" applyBorder="1" applyAlignment="1">
      <alignment vertical="top" wrapText="1"/>
    </xf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164" fontId="3" fillId="2" borderId="0" xfId="0" applyNumberFormat="1" applyFont="1" applyFill="1" applyBorder="1"/>
    <xf numFmtId="0" fontId="3" fillId="0" borderId="0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Normal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279400</xdr:colOff>
      <xdr:row>11</xdr:row>
      <xdr:rowOff>292100</xdr:rowOff>
    </xdr:from>
    <xdr:to>
      <xdr:col>11</xdr:col>
      <xdr:colOff>31750</xdr:colOff>
      <xdr:row>11</xdr:row>
      <xdr:rowOff>298450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7353300" y="9880600"/>
          <a:ext cx="361950" cy="635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51</xdr:row>
      <xdr:rowOff>260350</xdr:rowOff>
    </xdr:from>
    <xdr:to>
      <xdr:col>13</xdr:col>
      <xdr:colOff>31750</xdr:colOff>
      <xdr:row>51</xdr:row>
      <xdr:rowOff>260350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7969250" y="24847550"/>
          <a:ext cx="3556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273050</xdr:colOff>
      <xdr:row>52</xdr:row>
      <xdr:rowOff>247650</xdr:rowOff>
    </xdr:from>
    <xdr:to>
      <xdr:col>13</xdr:col>
      <xdr:colOff>19050</xdr:colOff>
      <xdr:row>52</xdr:row>
      <xdr:rowOff>247650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9880DBE7-C22D-4670-9C37-2A967741C8DC}"/>
            </a:ext>
          </a:extLst>
        </xdr:cNvPr>
        <xdr:cNvCxnSpPr/>
      </xdr:nvCxnSpPr>
      <xdr:spPr>
        <a:xfrm>
          <a:off x="7956550" y="26130250"/>
          <a:ext cx="3556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279400</xdr:colOff>
      <xdr:row>50</xdr:row>
      <xdr:rowOff>285750</xdr:rowOff>
    </xdr:from>
    <xdr:to>
      <xdr:col>14</xdr:col>
      <xdr:colOff>25400</xdr:colOff>
      <xdr:row>50</xdr:row>
      <xdr:rowOff>285750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3DD87965-7632-4294-99F2-E310C6063AB7}"/>
            </a:ext>
          </a:extLst>
        </xdr:cNvPr>
        <xdr:cNvCxnSpPr/>
      </xdr:nvCxnSpPr>
      <xdr:spPr>
        <a:xfrm>
          <a:off x="8267700" y="23571200"/>
          <a:ext cx="3556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273050</xdr:colOff>
      <xdr:row>38</xdr:row>
      <xdr:rowOff>260350</xdr:rowOff>
    </xdr:from>
    <xdr:to>
      <xdr:col>12</xdr:col>
      <xdr:colOff>19050</xdr:colOff>
      <xdr:row>38</xdr:row>
      <xdr:rowOff>260350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E70FB5E9-E8B0-45E5-BCB5-BC850EC3E6A6}"/>
            </a:ext>
          </a:extLst>
        </xdr:cNvPr>
        <xdr:cNvCxnSpPr/>
      </xdr:nvCxnSpPr>
      <xdr:spPr>
        <a:xfrm>
          <a:off x="7651750" y="18370550"/>
          <a:ext cx="3556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279400</xdr:colOff>
      <xdr:row>37</xdr:row>
      <xdr:rowOff>209550</xdr:rowOff>
    </xdr:from>
    <xdr:to>
      <xdr:col>12</xdr:col>
      <xdr:colOff>25400</xdr:colOff>
      <xdr:row>37</xdr:row>
      <xdr:rowOff>209550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3296CCB9-492D-4F8A-99F4-BB352696D64F}"/>
            </a:ext>
          </a:extLst>
        </xdr:cNvPr>
        <xdr:cNvCxnSpPr/>
      </xdr:nvCxnSpPr>
      <xdr:spPr>
        <a:xfrm>
          <a:off x="7658100" y="16751300"/>
          <a:ext cx="3556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279400</xdr:colOff>
      <xdr:row>25</xdr:row>
      <xdr:rowOff>228600</xdr:rowOff>
    </xdr:from>
    <xdr:to>
      <xdr:col>11</xdr:col>
      <xdr:colOff>25400</xdr:colOff>
      <xdr:row>25</xdr:row>
      <xdr:rowOff>228600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82CF60C1-C52F-4B82-B057-0218761D7815}"/>
            </a:ext>
          </a:extLst>
        </xdr:cNvPr>
        <xdr:cNvCxnSpPr/>
      </xdr:nvCxnSpPr>
      <xdr:spPr>
        <a:xfrm>
          <a:off x="7353300" y="11690350"/>
          <a:ext cx="3556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24</xdr:row>
      <xdr:rowOff>203200</xdr:rowOff>
    </xdr:from>
    <xdr:to>
      <xdr:col>11</xdr:col>
      <xdr:colOff>31750</xdr:colOff>
      <xdr:row>24</xdr:row>
      <xdr:rowOff>203200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9080CAE8-0E8F-4D9A-A264-4BB1C8114D85}"/>
            </a:ext>
          </a:extLst>
        </xdr:cNvPr>
        <xdr:cNvCxnSpPr/>
      </xdr:nvCxnSpPr>
      <xdr:spPr>
        <a:xfrm>
          <a:off x="7359650" y="9836150"/>
          <a:ext cx="3556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298450</xdr:colOff>
      <xdr:row>12</xdr:row>
      <xdr:rowOff>279400</xdr:rowOff>
    </xdr:from>
    <xdr:to>
      <xdr:col>15</xdr:col>
      <xdr:colOff>44450</xdr:colOff>
      <xdr:row>12</xdr:row>
      <xdr:rowOff>279400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D4108A2C-D037-4A83-BE31-6CE85C8C8953}"/>
            </a:ext>
          </a:extLst>
        </xdr:cNvPr>
        <xdr:cNvCxnSpPr/>
      </xdr:nvCxnSpPr>
      <xdr:spPr>
        <a:xfrm>
          <a:off x="8591550" y="4851400"/>
          <a:ext cx="3556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11</xdr:row>
      <xdr:rowOff>209550</xdr:rowOff>
    </xdr:from>
    <xdr:to>
      <xdr:col>18</xdr:col>
      <xdr:colOff>12700</xdr:colOff>
      <xdr:row>11</xdr:row>
      <xdr:rowOff>209550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486775" y="3067050"/>
          <a:ext cx="9175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12700</xdr:colOff>
      <xdr:row>12</xdr:row>
      <xdr:rowOff>311151</xdr:rowOff>
    </xdr:from>
    <xdr:to>
      <xdr:col>18</xdr:col>
      <xdr:colOff>12700</xdr:colOff>
      <xdr:row>12</xdr:row>
      <xdr:rowOff>317500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489950" y="4400551"/>
          <a:ext cx="914400" cy="6349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</xdr:colOff>
      <xdr:row>29</xdr:row>
      <xdr:rowOff>184150</xdr:rowOff>
    </xdr:from>
    <xdr:to>
      <xdr:col>9</xdr:col>
      <xdr:colOff>12700</xdr:colOff>
      <xdr:row>29</xdr:row>
      <xdr:rowOff>184150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7BB1C789-8D85-4958-8CAB-943DBC529695}"/>
            </a:ext>
          </a:extLst>
        </xdr:cNvPr>
        <xdr:cNvCxnSpPr/>
      </xdr:nvCxnSpPr>
      <xdr:spPr>
        <a:xfrm>
          <a:off x="6365875" y="9734550"/>
          <a:ext cx="2952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57</xdr:row>
      <xdr:rowOff>238125</xdr:rowOff>
    </xdr:from>
    <xdr:to>
      <xdr:col>16</xdr:col>
      <xdr:colOff>0</xdr:colOff>
      <xdr:row>57</xdr:row>
      <xdr:rowOff>238127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8953500" y="8686800"/>
          <a:ext cx="685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39</xdr:row>
      <xdr:rowOff>152400</xdr:rowOff>
    </xdr:from>
    <xdr:to>
      <xdr:col>10</xdr:col>
      <xdr:colOff>19050</xdr:colOff>
      <xdr:row>39</xdr:row>
      <xdr:rowOff>152402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6934200" y="59026425"/>
          <a:ext cx="685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39</xdr:row>
      <xdr:rowOff>152400</xdr:rowOff>
    </xdr:from>
    <xdr:to>
      <xdr:col>12</xdr:col>
      <xdr:colOff>314325</xdr:colOff>
      <xdr:row>39</xdr:row>
      <xdr:rowOff>152401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8267700" y="59026425"/>
          <a:ext cx="3143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25</xdr:row>
      <xdr:rowOff>219075</xdr:rowOff>
    </xdr:from>
    <xdr:to>
      <xdr:col>17</xdr:col>
      <xdr:colOff>314325</xdr:colOff>
      <xdr:row>25</xdr:row>
      <xdr:rowOff>219075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6353175" y="50911125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24</xdr:row>
      <xdr:rowOff>219075</xdr:rowOff>
    </xdr:from>
    <xdr:to>
      <xdr:col>17</xdr:col>
      <xdr:colOff>257175</xdr:colOff>
      <xdr:row>24</xdr:row>
      <xdr:rowOff>219076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6334125" y="5313045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768350</xdr:colOff>
      <xdr:row>40</xdr:row>
      <xdr:rowOff>196850</xdr:rowOff>
    </xdr:from>
    <xdr:to>
      <xdr:col>18</xdr:col>
      <xdr:colOff>31750</xdr:colOff>
      <xdr:row>40</xdr:row>
      <xdr:rowOff>203200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C5E2B895-7E79-445B-86A6-DBB2DFC4FD41}"/>
            </a:ext>
          </a:extLst>
        </xdr:cNvPr>
        <xdr:cNvCxnSpPr/>
      </xdr:nvCxnSpPr>
      <xdr:spPr>
        <a:xfrm>
          <a:off x="6369050" y="16605250"/>
          <a:ext cx="3727450" cy="635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105</xdr:row>
      <xdr:rowOff>161925</xdr:rowOff>
    </xdr:from>
    <xdr:to>
      <xdr:col>9</xdr:col>
      <xdr:colOff>314325</xdr:colOff>
      <xdr:row>105</xdr:row>
      <xdr:rowOff>161925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852341CF-899D-49F5-A9B8-30B496E46241}"/>
            </a:ext>
          </a:extLst>
        </xdr:cNvPr>
        <xdr:cNvCxnSpPr/>
      </xdr:nvCxnSpPr>
      <xdr:spPr>
        <a:xfrm>
          <a:off x="6657975" y="2714625"/>
          <a:ext cx="2921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298450</xdr:colOff>
      <xdr:row>106</xdr:row>
      <xdr:rowOff>184150</xdr:rowOff>
    </xdr:from>
    <xdr:to>
      <xdr:col>17</xdr:col>
      <xdr:colOff>31750</xdr:colOff>
      <xdr:row>106</xdr:row>
      <xdr:rowOff>190500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9418F065-2C67-45F9-8556-5CBC1068EEB6}"/>
            </a:ext>
          </a:extLst>
        </xdr:cNvPr>
        <xdr:cNvCxnSpPr/>
      </xdr:nvCxnSpPr>
      <xdr:spPr>
        <a:xfrm flipV="1">
          <a:off x="8813800" y="17341850"/>
          <a:ext cx="342900" cy="635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168</xdr:row>
      <xdr:rowOff>247650</xdr:rowOff>
    </xdr:from>
    <xdr:to>
      <xdr:col>17</xdr:col>
      <xdr:colOff>285750</xdr:colOff>
      <xdr:row>168</xdr:row>
      <xdr:rowOff>249238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B16047BA-A487-4CD0-8B7B-D1E4B7934EC4}"/>
            </a:ext>
          </a:extLst>
        </xdr:cNvPr>
        <xdr:cNvCxnSpPr/>
      </xdr:nvCxnSpPr>
      <xdr:spPr>
        <a:xfrm>
          <a:off x="5734050" y="24701500"/>
          <a:ext cx="3638550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136</xdr:row>
      <xdr:rowOff>333375</xdr:rowOff>
    </xdr:from>
    <xdr:to>
      <xdr:col>17</xdr:col>
      <xdr:colOff>304800</xdr:colOff>
      <xdr:row>136</xdr:row>
      <xdr:rowOff>333377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id="{A9CE5CFD-2DA1-480A-B97E-7C6F5D8D3136}"/>
            </a:ext>
          </a:extLst>
        </xdr:cNvPr>
        <xdr:cNvCxnSpPr/>
      </xdr:nvCxnSpPr>
      <xdr:spPr>
        <a:xfrm flipV="1">
          <a:off x="8477250" y="9350375"/>
          <a:ext cx="9144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137</xdr:row>
      <xdr:rowOff>285750</xdr:rowOff>
    </xdr:from>
    <xdr:to>
      <xdr:col>17</xdr:col>
      <xdr:colOff>323850</xdr:colOff>
      <xdr:row>137</xdr:row>
      <xdr:rowOff>285752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F1DDEE1C-22FD-478D-BA1B-DB0FBF63E4FC}"/>
            </a:ext>
          </a:extLst>
        </xdr:cNvPr>
        <xdr:cNvCxnSpPr/>
      </xdr:nvCxnSpPr>
      <xdr:spPr>
        <a:xfrm flipV="1">
          <a:off x="8486775" y="10407650"/>
          <a:ext cx="904875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138</xdr:row>
      <xdr:rowOff>314325</xdr:rowOff>
    </xdr:from>
    <xdr:to>
      <xdr:col>17</xdr:col>
      <xdr:colOff>314325</xdr:colOff>
      <xdr:row>138</xdr:row>
      <xdr:rowOff>314327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F8175607-4CA6-47AE-A879-38BE173339C1}"/>
            </a:ext>
          </a:extLst>
        </xdr:cNvPr>
        <xdr:cNvCxnSpPr/>
      </xdr:nvCxnSpPr>
      <xdr:spPr>
        <a:xfrm flipV="1">
          <a:off x="8477250" y="11737975"/>
          <a:ext cx="911225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152</xdr:row>
      <xdr:rowOff>276225</xdr:rowOff>
    </xdr:from>
    <xdr:to>
      <xdr:col>17</xdr:col>
      <xdr:colOff>323850</xdr:colOff>
      <xdr:row>152</xdr:row>
      <xdr:rowOff>276227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30F1793D-872F-4A99-BAC5-EC36FDABDBC6}"/>
            </a:ext>
          </a:extLst>
        </xdr:cNvPr>
        <xdr:cNvCxnSpPr/>
      </xdr:nvCxnSpPr>
      <xdr:spPr>
        <a:xfrm flipV="1">
          <a:off x="8486775" y="16119475"/>
          <a:ext cx="904875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120</xdr:row>
      <xdr:rowOff>190500</xdr:rowOff>
    </xdr:from>
    <xdr:to>
      <xdr:col>17</xdr:col>
      <xdr:colOff>295275</xdr:colOff>
      <xdr:row>120</xdr:row>
      <xdr:rowOff>192088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D67A649B-062C-4255-8FE9-0253C96C8599}"/>
            </a:ext>
          </a:extLst>
        </xdr:cNvPr>
        <xdr:cNvCxnSpPr/>
      </xdr:nvCxnSpPr>
      <xdr:spPr>
        <a:xfrm>
          <a:off x="5781675" y="17348200"/>
          <a:ext cx="3638550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121</xdr:row>
      <xdr:rowOff>266700</xdr:rowOff>
    </xdr:from>
    <xdr:to>
      <xdr:col>18</xdr:col>
      <xdr:colOff>12700</xdr:colOff>
      <xdr:row>121</xdr:row>
      <xdr:rowOff>266702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80490668-854A-40E1-8614-B39741CCEAA9}"/>
            </a:ext>
          </a:extLst>
        </xdr:cNvPr>
        <xdr:cNvCxnSpPr/>
      </xdr:nvCxnSpPr>
      <xdr:spPr>
        <a:xfrm flipV="1">
          <a:off x="8524875" y="23291800"/>
          <a:ext cx="917575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153</xdr:row>
      <xdr:rowOff>219075</xdr:rowOff>
    </xdr:from>
    <xdr:to>
      <xdr:col>10</xdr:col>
      <xdr:colOff>323850</xdr:colOff>
      <xdr:row>153</xdr:row>
      <xdr:rowOff>219075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id="{F1F203B3-892C-4375-AAC8-B2012B463083}"/>
            </a:ext>
          </a:extLst>
        </xdr:cNvPr>
        <xdr:cNvCxnSpPr/>
      </xdr:nvCxnSpPr>
      <xdr:spPr>
        <a:xfrm>
          <a:off x="7000875" y="40579675"/>
          <a:ext cx="2952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154</xdr:row>
      <xdr:rowOff>228600</xdr:rowOff>
    </xdr:from>
    <xdr:to>
      <xdr:col>17</xdr:col>
      <xdr:colOff>295275</xdr:colOff>
      <xdr:row>154</xdr:row>
      <xdr:rowOff>230188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61430B6E-8658-4FDC-B4D1-60279382904B}"/>
            </a:ext>
          </a:extLst>
        </xdr:cNvPr>
        <xdr:cNvCxnSpPr/>
      </xdr:nvCxnSpPr>
      <xdr:spPr>
        <a:xfrm>
          <a:off x="5781675" y="41281350"/>
          <a:ext cx="3638550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169</xdr:row>
      <xdr:rowOff>238125</xdr:rowOff>
    </xdr:from>
    <xdr:to>
      <xdr:col>17</xdr:col>
      <xdr:colOff>314325</xdr:colOff>
      <xdr:row>169</xdr:row>
      <xdr:rowOff>239713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433022B0-E791-4FE5-B12D-0CA1EE52EEBE}"/>
            </a:ext>
          </a:extLst>
        </xdr:cNvPr>
        <xdr:cNvCxnSpPr/>
      </xdr:nvCxnSpPr>
      <xdr:spPr>
        <a:xfrm>
          <a:off x="5800725" y="48453675"/>
          <a:ext cx="3625850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182</xdr:row>
      <xdr:rowOff>152400</xdr:rowOff>
    </xdr:from>
    <xdr:to>
      <xdr:col>12</xdr:col>
      <xdr:colOff>314325</xdr:colOff>
      <xdr:row>182</xdr:row>
      <xdr:rowOff>152401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1C848CD4-CDB6-4A30-AA2A-1DDFA1BB39CA}"/>
            </a:ext>
          </a:extLst>
        </xdr:cNvPr>
        <xdr:cNvCxnSpPr/>
      </xdr:nvCxnSpPr>
      <xdr:spPr>
        <a:xfrm>
          <a:off x="7610475" y="48634650"/>
          <a:ext cx="2921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25400</xdr:colOff>
      <xdr:row>88</xdr:row>
      <xdr:rowOff>158752</xdr:rowOff>
    </xdr:from>
    <xdr:to>
      <xdr:col>17</xdr:col>
      <xdr:colOff>285750</xdr:colOff>
      <xdr:row>88</xdr:row>
      <xdr:rowOff>165100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id="{1E6A064E-96C9-4B46-B7FA-9BD1917C3994}"/>
            </a:ext>
          </a:extLst>
        </xdr:cNvPr>
        <xdr:cNvCxnSpPr/>
      </xdr:nvCxnSpPr>
      <xdr:spPr>
        <a:xfrm>
          <a:off x="8540750" y="21856702"/>
          <a:ext cx="869950" cy="634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183</xdr:row>
      <xdr:rowOff>152400</xdr:rowOff>
    </xdr:from>
    <xdr:to>
      <xdr:col>12</xdr:col>
      <xdr:colOff>0</xdr:colOff>
      <xdr:row>183</xdr:row>
      <xdr:rowOff>152400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9C23246F-1FDE-41E4-A4F0-5BC7E9B741BF}"/>
            </a:ext>
          </a:extLst>
        </xdr:cNvPr>
        <xdr:cNvCxnSpPr/>
      </xdr:nvCxnSpPr>
      <xdr:spPr>
        <a:xfrm>
          <a:off x="7296150" y="64700150"/>
          <a:ext cx="304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257175</xdr:rowOff>
    </xdr:from>
    <xdr:to>
      <xdr:col>17</xdr:col>
      <xdr:colOff>247650</xdr:colOff>
      <xdr:row>11</xdr:row>
      <xdr:rowOff>257176</xdr:rowOff>
    </xdr:to>
    <xdr:cxnSp macro="">
      <xdr:nvCxnSpPr>
        <xdr:cNvPr id="66" name="ลูกศรเชื่อมต่อแบบตรง 65">
          <a:extLst>
            <a:ext uri="{FF2B5EF4-FFF2-40B4-BE49-F238E27FC236}">
              <a16:creationId xmlns:a16="http://schemas.microsoft.com/office/drawing/2014/main" id="{2A99F434-B2E8-4137-8716-2A9BC0D5D363}"/>
            </a:ext>
          </a:extLst>
        </xdr:cNvPr>
        <xdr:cNvCxnSpPr/>
      </xdr:nvCxnSpPr>
      <xdr:spPr>
        <a:xfrm flipV="1">
          <a:off x="5791200" y="48504475"/>
          <a:ext cx="3581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</xdr:colOff>
      <xdr:row>12</xdr:row>
      <xdr:rowOff>228600</xdr:rowOff>
    </xdr:from>
    <xdr:to>
      <xdr:col>17</xdr:col>
      <xdr:colOff>241300</xdr:colOff>
      <xdr:row>12</xdr:row>
      <xdr:rowOff>228601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43607352-D4CA-4D1F-9AB2-2FF0604F6A5D}"/>
            </a:ext>
          </a:extLst>
        </xdr:cNvPr>
        <xdr:cNvCxnSpPr/>
      </xdr:nvCxnSpPr>
      <xdr:spPr>
        <a:xfrm flipV="1">
          <a:off x="5784850" y="68027550"/>
          <a:ext cx="3581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50800</xdr:colOff>
      <xdr:row>74</xdr:row>
      <xdr:rowOff>215900</xdr:rowOff>
    </xdr:from>
    <xdr:to>
      <xdr:col>18</xdr:col>
      <xdr:colOff>31750</xdr:colOff>
      <xdr:row>74</xdr:row>
      <xdr:rowOff>217488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FA5356E7-0099-44BB-B8EE-EFB25879EEDE}"/>
            </a:ext>
          </a:extLst>
        </xdr:cNvPr>
        <xdr:cNvCxnSpPr/>
      </xdr:nvCxnSpPr>
      <xdr:spPr>
        <a:xfrm>
          <a:off x="5822950" y="15709900"/>
          <a:ext cx="3638550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292100</xdr:colOff>
      <xdr:row>42</xdr:row>
      <xdr:rowOff>193675</xdr:rowOff>
    </xdr:from>
    <xdr:to>
      <xdr:col>17</xdr:col>
      <xdr:colOff>292100</xdr:colOff>
      <xdr:row>42</xdr:row>
      <xdr:rowOff>193677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8F96E496-B925-4120-B0B7-63B8D9B848E0}"/>
            </a:ext>
          </a:extLst>
        </xdr:cNvPr>
        <xdr:cNvCxnSpPr/>
      </xdr:nvCxnSpPr>
      <xdr:spPr>
        <a:xfrm flipV="1">
          <a:off x="9112250" y="9426575"/>
          <a:ext cx="304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200025</xdr:rowOff>
    </xdr:from>
    <xdr:to>
      <xdr:col>9</xdr:col>
      <xdr:colOff>0</xdr:colOff>
      <xdr:row>11</xdr:row>
      <xdr:rowOff>200026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1080CBE7-41FF-4072-A026-A5B6A0C23D95}"/>
            </a:ext>
          </a:extLst>
        </xdr:cNvPr>
        <xdr:cNvCxnSpPr/>
      </xdr:nvCxnSpPr>
      <xdr:spPr>
        <a:xfrm flipV="1">
          <a:off x="5772150" y="59807475"/>
          <a:ext cx="914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70</xdr:row>
      <xdr:rowOff>152400</xdr:rowOff>
    </xdr:from>
    <xdr:to>
      <xdr:col>11</xdr:col>
      <xdr:colOff>19050</xdr:colOff>
      <xdr:row>70</xdr:row>
      <xdr:rowOff>161925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B7DA2CC9-9A09-435A-8B7D-B1C8305C6FD8}"/>
            </a:ext>
          </a:extLst>
        </xdr:cNvPr>
        <xdr:cNvCxnSpPr/>
      </xdr:nvCxnSpPr>
      <xdr:spPr>
        <a:xfrm flipV="1">
          <a:off x="6991350" y="40678100"/>
          <a:ext cx="3238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292100</xdr:colOff>
      <xdr:row>29</xdr:row>
      <xdr:rowOff>254000</xdr:rowOff>
    </xdr:from>
    <xdr:to>
      <xdr:col>16</xdr:col>
      <xdr:colOff>298450</xdr:colOff>
      <xdr:row>29</xdr:row>
      <xdr:rowOff>260350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11BE95F6-891A-4666-BF9D-C9C1440CE6B7}"/>
            </a:ext>
          </a:extLst>
        </xdr:cNvPr>
        <xdr:cNvCxnSpPr/>
      </xdr:nvCxnSpPr>
      <xdr:spPr>
        <a:xfrm flipV="1">
          <a:off x="8807450" y="3111500"/>
          <a:ext cx="311150" cy="635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71</xdr:row>
      <xdr:rowOff>152400</xdr:rowOff>
    </xdr:from>
    <xdr:to>
      <xdr:col>11</xdr:col>
      <xdr:colOff>19050</xdr:colOff>
      <xdr:row>71</xdr:row>
      <xdr:rowOff>161925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7AE05EFD-6F06-4DFC-A48B-EBC71B82E58E}"/>
            </a:ext>
          </a:extLst>
        </xdr:cNvPr>
        <xdr:cNvCxnSpPr/>
      </xdr:nvCxnSpPr>
      <xdr:spPr>
        <a:xfrm flipV="1">
          <a:off x="6991350" y="48634650"/>
          <a:ext cx="3238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30</xdr:row>
      <xdr:rowOff>241300</xdr:rowOff>
    </xdr:from>
    <xdr:to>
      <xdr:col>17</xdr:col>
      <xdr:colOff>273050</xdr:colOff>
      <xdr:row>30</xdr:row>
      <xdr:rowOff>247650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45BD53B8-2358-4C6C-9728-7D892559CFD8}"/>
            </a:ext>
          </a:extLst>
        </xdr:cNvPr>
        <xdr:cNvCxnSpPr/>
      </xdr:nvCxnSpPr>
      <xdr:spPr>
        <a:xfrm flipV="1">
          <a:off x="6483350" y="11506200"/>
          <a:ext cx="3511550" cy="635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</xdr:colOff>
      <xdr:row>43</xdr:row>
      <xdr:rowOff>238125</xdr:rowOff>
    </xdr:from>
    <xdr:to>
      <xdr:col>15</xdr:col>
      <xdr:colOff>298450</xdr:colOff>
      <xdr:row>43</xdr:row>
      <xdr:rowOff>238125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F00237AD-81E8-439E-9147-A30D69DC6513}"/>
            </a:ext>
          </a:extLst>
        </xdr:cNvPr>
        <xdr:cNvCxnSpPr/>
      </xdr:nvCxnSpPr>
      <xdr:spPr>
        <a:xfrm>
          <a:off x="8518525" y="11693525"/>
          <a:ext cx="2952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55</xdr:row>
      <xdr:rowOff>200025</xdr:rowOff>
    </xdr:from>
    <xdr:to>
      <xdr:col>13</xdr:col>
      <xdr:colOff>0</xdr:colOff>
      <xdr:row>55</xdr:row>
      <xdr:rowOff>203200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EE7EF9CE-DC12-4F2B-B174-3A2E9F78D194}"/>
            </a:ext>
          </a:extLst>
        </xdr:cNvPr>
        <xdr:cNvCxnSpPr/>
      </xdr:nvCxnSpPr>
      <xdr:spPr>
        <a:xfrm flipV="1">
          <a:off x="7581900" y="15884525"/>
          <a:ext cx="323850" cy="317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23</xdr:row>
      <xdr:rowOff>171450</xdr:rowOff>
    </xdr:from>
    <xdr:to>
      <xdr:col>11</xdr:col>
      <xdr:colOff>19050</xdr:colOff>
      <xdr:row>23</xdr:row>
      <xdr:rowOff>174625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6959600" y="9251950"/>
          <a:ext cx="317500" cy="317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10</xdr:row>
      <xdr:rowOff>190500</xdr:rowOff>
    </xdr:from>
    <xdr:to>
      <xdr:col>15</xdr:col>
      <xdr:colOff>298450</xdr:colOff>
      <xdr:row>10</xdr:row>
      <xdr:rowOff>196852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V="1">
          <a:off x="8458200" y="2787650"/>
          <a:ext cx="317500" cy="635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11</xdr:row>
      <xdr:rowOff>209550</xdr:rowOff>
    </xdr:from>
    <xdr:to>
      <xdr:col>11</xdr:col>
      <xdr:colOff>295275</xdr:colOff>
      <xdr:row>11</xdr:row>
      <xdr:rowOff>209551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 flipV="1">
          <a:off x="7639050" y="2524125"/>
          <a:ext cx="590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12</xdr:row>
      <xdr:rowOff>200025</xdr:rowOff>
    </xdr:from>
    <xdr:to>
      <xdr:col>17</xdr:col>
      <xdr:colOff>285750</xdr:colOff>
      <xdr:row>12</xdr:row>
      <xdr:rowOff>200026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/>
      </xdr:nvCxnSpPr>
      <xdr:spPr>
        <a:xfrm flipV="1">
          <a:off x="6353175" y="64627125"/>
          <a:ext cx="38671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43</xdr:row>
      <xdr:rowOff>190500</xdr:rowOff>
    </xdr:from>
    <xdr:to>
      <xdr:col>17</xdr:col>
      <xdr:colOff>304800</xdr:colOff>
      <xdr:row>43</xdr:row>
      <xdr:rowOff>190500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>
          <a:off x="6305550" y="61502925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301625</xdr:colOff>
      <xdr:row>29</xdr:row>
      <xdr:rowOff>171450</xdr:rowOff>
    </xdr:from>
    <xdr:to>
      <xdr:col>18</xdr:col>
      <xdr:colOff>6350</xdr:colOff>
      <xdr:row>29</xdr:row>
      <xdr:rowOff>171450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/>
      </xdr:nvCxnSpPr>
      <xdr:spPr>
        <a:xfrm>
          <a:off x="8778875" y="11144250"/>
          <a:ext cx="6191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42</xdr:row>
      <xdr:rowOff>219075</xdr:rowOff>
    </xdr:from>
    <xdr:to>
      <xdr:col>12</xdr:col>
      <xdr:colOff>285750</xdr:colOff>
      <xdr:row>42</xdr:row>
      <xdr:rowOff>219078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CxnSpPr/>
      </xdr:nvCxnSpPr>
      <xdr:spPr>
        <a:xfrm flipV="1">
          <a:off x="7315200" y="73809225"/>
          <a:ext cx="1238250" cy="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30</xdr:row>
      <xdr:rowOff>228600</xdr:rowOff>
    </xdr:from>
    <xdr:to>
      <xdr:col>17</xdr:col>
      <xdr:colOff>247650</xdr:colOff>
      <xdr:row>30</xdr:row>
      <xdr:rowOff>228601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6324600" y="31403925"/>
          <a:ext cx="38576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292100</xdr:colOff>
      <xdr:row>28</xdr:row>
      <xdr:rowOff>196850</xdr:rowOff>
    </xdr:from>
    <xdr:to>
      <xdr:col>14</xdr:col>
      <xdr:colOff>19050</xdr:colOff>
      <xdr:row>28</xdr:row>
      <xdr:rowOff>200026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535EE0CD-166E-4134-8749-E23D61F9AB07}"/>
            </a:ext>
          </a:extLst>
        </xdr:cNvPr>
        <xdr:cNvCxnSpPr/>
      </xdr:nvCxnSpPr>
      <xdr:spPr>
        <a:xfrm flipV="1">
          <a:off x="7245350" y="5619750"/>
          <a:ext cx="946150" cy="3176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6350</xdr:colOff>
      <xdr:row>57</xdr:row>
      <xdr:rowOff>238125</xdr:rowOff>
    </xdr:from>
    <xdr:to>
      <xdr:col>14</xdr:col>
      <xdr:colOff>12700</xdr:colOff>
      <xdr:row>57</xdr:row>
      <xdr:rowOff>247650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659041F5-4C32-432C-B8F8-567499C9E71F}"/>
            </a:ext>
          </a:extLst>
        </xdr:cNvPr>
        <xdr:cNvCxnSpPr/>
      </xdr:nvCxnSpPr>
      <xdr:spPr>
        <a:xfrm>
          <a:off x="7810500" y="22463125"/>
          <a:ext cx="9207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58</xdr:row>
      <xdr:rowOff>346075</xdr:rowOff>
    </xdr:from>
    <xdr:to>
      <xdr:col>14</xdr:col>
      <xdr:colOff>12700</xdr:colOff>
      <xdr:row>58</xdr:row>
      <xdr:rowOff>346075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1B58F3E1-C318-40A3-B3C1-D234D3E89F24}"/>
            </a:ext>
          </a:extLst>
        </xdr:cNvPr>
        <xdr:cNvCxnSpPr/>
      </xdr:nvCxnSpPr>
      <xdr:spPr>
        <a:xfrm>
          <a:off x="7813675" y="23485475"/>
          <a:ext cx="9175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11</xdr:row>
      <xdr:rowOff>123825</xdr:rowOff>
    </xdr:from>
    <xdr:to>
      <xdr:col>12</xdr:col>
      <xdr:colOff>28575</xdr:colOff>
      <xdr:row>11</xdr:row>
      <xdr:rowOff>123825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/>
      </xdr:nvCxnSpPr>
      <xdr:spPr>
        <a:xfrm>
          <a:off x="5800725" y="2695575"/>
          <a:ext cx="10191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12</xdr:row>
      <xdr:rowOff>219075</xdr:rowOff>
    </xdr:from>
    <xdr:to>
      <xdr:col>12</xdr:col>
      <xdr:colOff>9525</xdr:colOff>
      <xdr:row>12</xdr:row>
      <xdr:rowOff>219075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CxnSpPr/>
      </xdr:nvCxnSpPr>
      <xdr:spPr>
        <a:xfrm>
          <a:off x="5857875" y="3152775"/>
          <a:ext cx="10191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40</xdr:row>
      <xdr:rowOff>219075</xdr:rowOff>
    </xdr:from>
    <xdr:to>
      <xdr:col>12</xdr:col>
      <xdr:colOff>9525</xdr:colOff>
      <xdr:row>40</xdr:row>
      <xdr:rowOff>219075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84279D62-B418-4C15-96C9-08B3D682822A}"/>
            </a:ext>
          </a:extLst>
        </xdr:cNvPr>
        <xdr:cNvCxnSpPr/>
      </xdr:nvCxnSpPr>
      <xdr:spPr>
        <a:xfrm>
          <a:off x="7004050" y="4810125"/>
          <a:ext cx="9239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44</xdr:row>
      <xdr:rowOff>123825</xdr:rowOff>
    </xdr:from>
    <xdr:to>
      <xdr:col>12</xdr:col>
      <xdr:colOff>28575</xdr:colOff>
      <xdr:row>44</xdr:row>
      <xdr:rowOff>123825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4356E5AF-4B92-4BD6-9984-DF0D85A5C090}"/>
            </a:ext>
          </a:extLst>
        </xdr:cNvPr>
        <xdr:cNvCxnSpPr/>
      </xdr:nvCxnSpPr>
      <xdr:spPr>
        <a:xfrm>
          <a:off x="7023100" y="24577675"/>
          <a:ext cx="9239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45</xdr:row>
      <xdr:rowOff>219075</xdr:rowOff>
    </xdr:from>
    <xdr:to>
      <xdr:col>12</xdr:col>
      <xdr:colOff>9525</xdr:colOff>
      <xdr:row>45</xdr:row>
      <xdr:rowOff>219075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4914D8FD-533C-4F23-BB33-88928AB7D298}"/>
            </a:ext>
          </a:extLst>
        </xdr:cNvPr>
        <xdr:cNvCxnSpPr/>
      </xdr:nvCxnSpPr>
      <xdr:spPr>
        <a:xfrm>
          <a:off x="7004050" y="5070475"/>
          <a:ext cx="9239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80</xdr:row>
      <xdr:rowOff>266700</xdr:rowOff>
    </xdr:from>
    <xdr:to>
      <xdr:col>12</xdr:col>
      <xdr:colOff>9525</xdr:colOff>
      <xdr:row>80</xdr:row>
      <xdr:rowOff>266700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3326F13E-569E-4682-A5F9-44921BF6AF1E}"/>
            </a:ext>
          </a:extLst>
        </xdr:cNvPr>
        <xdr:cNvCxnSpPr/>
      </xdr:nvCxnSpPr>
      <xdr:spPr>
        <a:xfrm>
          <a:off x="7004050" y="29476700"/>
          <a:ext cx="9239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27</xdr:row>
      <xdr:rowOff>123825</xdr:rowOff>
    </xdr:from>
    <xdr:to>
      <xdr:col>12</xdr:col>
      <xdr:colOff>28575</xdr:colOff>
      <xdr:row>27</xdr:row>
      <xdr:rowOff>123825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6594892F-3072-4D77-B30F-EDA16BCE28E6}"/>
            </a:ext>
          </a:extLst>
        </xdr:cNvPr>
        <xdr:cNvCxnSpPr/>
      </xdr:nvCxnSpPr>
      <xdr:spPr>
        <a:xfrm>
          <a:off x="7023100" y="16176625"/>
          <a:ext cx="9239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106</xdr:row>
      <xdr:rowOff>266700</xdr:rowOff>
    </xdr:from>
    <xdr:to>
      <xdr:col>12</xdr:col>
      <xdr:colOff>9525</xdr:colOff>
      <xdr:row>106</xdr:row>
      <xdr:rowOff>266700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A4F32CD7-CA51-45F0-9268-342249682013}"/>
            </a:ext>
          </a:extLst>
        </xdr:cNvPr>
        <xdr:cNvCxnSpPr/>
      </xdr:nvCxnSpPr>
      <xdr:spPr>
        <a:xfrm>
          <a:off x="7004050" y="29502100"/>
          <a:ext cx="9239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109</xdr:row>
      <xdr:rowOff>266700</xdr:rowOff>
    </xdr:from>
    <xdr:to>
      <xdr:col>12</xdr:col>
      <xdr:colOff>9525</xdr:colOff>
      <xdr:row>109</xdr:row>
      <xdr:rowOff>266700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A0BF2CB3-9B63-4685-B1C3-ED69A0EBDD4D}"/>
            </a:ext>
          </a:extLst>
        </xdr:cNvPr>
        <xdr:cNvCxnSpPr/>
      </xdr:nvCxnSpPr>
      <xdr:spPr>
        <a:xfrm>
          <a:off x="7004050" y="36017200"/>
          <a:ext cx="9239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6350</xdr:colOff>
      <xdr:row>126</xdr:row>
      <xdr:rowOff>171450</xdr:rowOff>
    </xdr:from>
    <xdr:to>
      <xdr:col>11</xdr:col>
      <xdr:colOff>307975</xdr:colOff>
      <xdr:row>126</xdr:row>
      <xdr:rowOff>171450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27098CAE-1FC1-4792-8EAE-6F2DD783CBE5}"/>
            </a:ext>
          </a:extLst>
        </xdr:cNvPr>
        <xdr:cNvCxnSpPr/>
      </xdr:nvCxnSpPr>
      <xdr:spPr>
        <a:xfrm>
          <a:off x="6991350" y="42335450"/>
          <a:ext cx="92392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6"/>
  <sheetViews>
    <sheetView topLeftCell="A55" workbookViewId="0">
      <selection activeCell="L53" sqref="L53"/>
    </sheetView>
  </sheetViews>
  <sheetFormatPr defaultColWidth="9" defaultRowHeight="20.5"/>
  <cols>
    <col min="1" max="1" width="5.453125" style="12" customWidth="1"/>
    <col min="2" max="2" width="22.36328125" style="12" customWidth="1"/>
    <col min="3" max="3" width="26.453125" style="12" customWidth="1"/>
    <col min="4" max="4" width="10.36328125" style="12" customWidth="1"/>
    <col min="5" max="5" width="10" style="13" customWidth="1"/>
    <col min="6" max="6" width="13.54296875" style="13" customWidth="1"/>
    <col min="7" max="18" width="4.36328125" style="12" customWidth="1"/>
    <col min="19" max="19" width="13.90625" style="12" customWidth="1"/>
    <col min="20" max="16384" width="9" style="12"/>
  </cols>
  <sheetData>
    <row r="1" spans="1:18">
      <c r="A1" s="7"/>
      <c r="B1" s="114"/>
      <c r="C1" s="96"/>
      <c r="D1" s="35"/>
      <c r="E1" s="38"/>
      <c r="F1" s="36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>
      <c r="P2" s="220" t="s">
        <v>51</v>
      </c>
      <c r="Q2" s="220"/>
      <c r="R2" s="220"/>
    </row>
    <row r="3" spans="1:18">
      <c r="A3" s="221" t="s">
        <v>90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8">
      <c r="A4" s="221" t="s">
        <v>91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18">
      <c r="A5" s="221" t="s">
        <v>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8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</row>
    <row r="7" spans="1:18">
      <c r="A7" s="28" t="s">
        <v>24</v>
      </c>
      <c r="B7" s="14" t="s">
        <v>94</v>
      </c>
    </row>
    <row r="8" spans="1:18">
      <c r="A8" s="130"/>
      <c r="B8" s="12" t="s">
        <v>189</v>
      </c>
    </row>
    <row r="9" spans="1:18">
      <c r="B9" s="15" t="s">
        <v>95</v>
      </c>
    </row>
    <row r="10" spans="1:18">
      <c r="A10" s="223" t="s">
        <v>46</v>
      </c>
      <c r="B10" s="222" t="s">
        <v>47</v>
      </c>
      <c r="C10" s="89" t="s">
        <v>35</v>
      </c>
      <c r="D10" s="89" t="s">
        <v>25</v>
      </c>
      <c r="E10" s="223" t="s">
        <v>26</v>
      </c>
      <c r="F10" s="132" t="s">
        <v>49</v>
      </c>
      <c r="G10" s="222" t="s">
        <v>85</v>
      </c>
      <c r="H10" s="222"/>
      <c r="I10" s="222"/>
      <c r="J10" s="222" t="s">
        <v>93</v>
      </c>
      <c r="K10" s="222"/>
      <c r="L10" s="222"/>
      <c r="M10" s="222"/>
      <c r="N10" s="222"/>
      <c r="O10" s="222"/>
      <c r="P10" s="222"/>
      <c r="Q10" s="222"/>
      <c r="R10" s="222"/>
    </row>
    <row r="11" spans="1:18">
      <c r="A11" s="224"/>
      <c r="B11" s="222"/>
      <c r="C11" s="90" t="s">
        <v>36</v>
      </c>
      <c r="D11" s="90" t="s">
        <v>48</v>
      </c>
      <c r="E11" s="224"/>
      <c r="F11" s="64" t="s">
        <v>50</v>
      </c>
      <c r="G11" s="133" t="s">
        <v>1</v>
      </c>
      <c r="H11" s="133" t="s">
        <v>2</v>
      </c>
      <c r="I11" s="133" t="s">
        <v>3</v>
      </c>
      <c r="J11" s="133" t="s">
        <v>4</v>
      </c>
      <c r="K11" s="133" t="s">
        <v>5</v>
      </c>
      <c r="L11" s="133" t="s">
        <v>6</v>
      </c>
      <c r="M11" s="133" t="s">
        <v>7</v>
      </c>
      <c r="N11" s="133" t="s">
        <v>8</v>
      </c>
      <c r="O11" s="133" t="s">
        <v>9</v>
      </c>
      <c r="P11" s="133" t="s">
        <v>10</v>
      </c>
      <c r="Q11" s="133" t="s">
        <v>11</v>
      </c>
      <c r="R11" s="133" t="s">
        <v>12</v>
      </c>
    </row>
    <row r="12" spans="1:18" ht="134.5" customHeight="1">
      <c r="A12" s="4">
        <v>1</v>
      </c>
      <c r="B12" s="98" t="s">
        <v>102</v>
      </c>
      <c r="C12" s="137" t="s">
        <v>104</v>
      </c>
      <c r="D12" s="30">
        <v>300000</v>
      </c>
      <c r="E12" s="24" t="s">
        <v>107</v>
      </c>
      <c r="F12" s="31" t="s">
        <v>21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174" customHeight="1">
      <c r="A13" s="4">
        <v>2</v>
      </c>
      <c r="B13" s="97" t="s">
        <v>103</v>
      </c>
      <c r="C13" s="138" t="s">
        <v>105</v>
      </c>
      <c r="D13" s="30">
        <v>172000</v>
      </c>
      <c r="E13" s="24" t="s">
        <v>106</v>
      </c>
      <c r="F13" s="31" t="s">
        <v>21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9.5" customHeight="1">
      <c r="A14" s="7"/>
      <c r="B14" s="114"/>
      <c r="C14" s="100"/>
      <c r="D14" s="35"/>
      <c r="E14" s="38"/>
      <c r="F14" s="3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>
      <c r="P15" s="220" t="s">
        <v>51</v>
      </c>
      <c r="Q15" s="220"/>
      <c r="R15" s="220"/>
    </row>
    <row r="16" spans="1:18">
      <c r="A16" s="221" t="s">
        <v>90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</row>
    <row r="17" spans="1:18">
      <c r="A17" s="221" t="s">
        <v>91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</row>
    <row r="18" spans="1:18">
      <c r="A18" s="221" t="s">
        <v>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</row>
    <row r="19" spans="1:18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</row>
    <row r="20" spans="1:18">
      <c r="A20" s="28" t="s">
        <v>24</v>
      </c>
      <c r="B20" s="14" t="s">
        <v>94</v>
      </c>
    </row>
    <row r="21" spans="1:18">
      <c r="A21" s="130"/>
      <c r="B21" s="12" t="s">
        <v>189</v>
      </c>
    </row>
    <row r="22" spans="1:18">
      <c r="B22" s="15" t="s">
        <v>95</v>
      </c>
    </row>
    <row r="23" spans="1:18">
      <c r="A23" s="223" t="s">
        <v>46</v>
      </c>
      <c r="B23" s="222" t="s">
        <v>47</v>
      </c>
      <c r="C23" s="89" t="s">
        <v>35</v>
      </c>
      <c r="D23" s="89" t="s">
        <v>25</v>
      </c>
      <c r="E23" s="223" t="s">
        <v>26</v>
      </c>
      <c r="F23" s="132" t="s">
        <v>49</v>
      </c>
      <c r="G23" s="222" t="s">
        <v>85</v>
      </c>
      <c r="H23" s="222"/>
      <c r="I23" s="222"/>
      <c r="J23" s="222" t="s">
        <v>93</v>
      </c>
      <c r="K23" s="222"/>
      <c r="L23" s="222"/>
      <c r="M23" s="222"/>
      <c r="N23" s="222"/>
      <c r="O23" s="222"/>
      <c r="P23" s="222"/>
      <c r="Q23" s="222"/>
      <c r="R23" s="222"/>
    </row>
    <row r="24" spans="1:18">
      <c r="A24" s="224"/>
      <c r="B24" s="222"/>
      <c r="C24" s="90" t="s">
        <v>36</v>
      </c>
      <c r="D24" s="90" t="s">
        <v>48</v>
      </c>
      <c r="E24" s="224"/>
      <c r="F24" s="64" t="s">
        <v>50</v>
      </c>
      <c r="G24" s="133" t="s">
        <v>1</v>
      </c>
      <c r="H24" s="133" t="s">
        <v>2</v>
      </c>
      <c r="I24" s="133" t="s">
        <v>3</v>
      </c>
      <c r="J24" s="133" t="s">
        <v>4</v>
      </c>
      <c r="K24" s="133" t="s">
        <v>5</v>
      </c>
      <c r="L24" s="133" t="s">
        <v>6</v>
      </c>
      <c r="M24" s="133" t="s">
        <v>7</v>
      </c>
      <c r="N24" s="133" t="s">
        <v>8</v>
      </c>
      <c r="O24" s="133" t="s">
        <v>9</v>
      </c>
      <c r="P24" s="133" t="s">
        <v>10</v>
      </c>
      <c r="Q24" s="133" t="s">
        <v>11</v>
      </c>
      <c r="R24" s="133" t="s">
        <v>12</v>
      </c>
    </row>
    <row r="25" spans="1:18" ht="144" customHeight="1">
      <c r="A25" s="4">
        <v>3</v>
      </c>
      <c r="B25" s="98" t="s">
        <v>108</v>
      </c>
      <c r="C25" s="137" t="s">
        <v>109</v>
      </c>
      <c r="D25" s="30">
        <v>300000</v>
      </c>
      <c r="E25" s="24" t="s">
        <v>110</v>
      </c>
      <c r="F25" s="31" t="s">
        <v>21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174.75" customHeight="1">
      <c r="A26" s="4">
        <v>4</v>
      </c>
      <c r="B26" s="97" t="s">
        <v>111</v>
      </c>
      <c r="C26" s="138" t="s">
        <v>112</v>
      </c>
      <c r="D26" s="30">
        <v>300000</v>
      </c>
      <c r="E26" s="24" t="s">
        <v>86</v>
      </c>
      <c r="F26" s="31" t="s">
        <v>21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>
      <c r="A27" s="72"/>
      <c r="B27" s="116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1:18">
      <c r="P28" s="220" t="s">
        <v>51</v>
      </c>
      <c r="Q28" s="220"/>
      <c r="R28" s="220"/>
    </row>
    <row r="29" spans="1:18">
      <c r="A29" s="221" t="s">
        <v>90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</row>
    <row r="30" spans="1:18">
      <c r="A30" s="221" t="s">
        <v>91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</row>
    <row r="31" spans="1:18">
      <c r="A31" s="221" t="s">
        <v>0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</row>
    <row r="32" spans="1:18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</row>
    <row r="33" spans="1:18">
      <c r="A33" s="28" t="s">
        <v>24</v>
      </c>
      <c r="B33" s="14" t="s">
        <v>94</v>
      </c>
    </row>
    <row r="34" spans="1:18">
      <c r="A34" s="130"/>
      <c r="B34" s="12" t="s">
        <v>189</v>
      </c>
    </row>
    <row r="35" spans="1:18">
      <c r="B35" s="15" t="s">
        <v>95</v>
      </c>
    </row>
    <row r="36" spans="1:18">
      <c r="A36" s="223" t="s">
        <v>46</v>
      </c>
      <c r="B36" s="222" t="s">
        <v>47</v>
      </c>
      <c r="C36" s="89" t="s">
        <v>35</v>
      </c>
      <c r="D36" s="89" t="s">
        <v>25</v>
      </c>
      <c r="E36" s="223" t="s">
        <v>26</v>
      </c>
      <c r="F36" s="132" t="s">
        <v>49</v>
      </c>
      <c r="G36" s="222" t="s">
        <v>85</v>
      </c>
      <c r="H36" s="222"/>
      <c r="I36" s="222"/>
      <c r="J36" s="222" t="s">
        <v>93</v>
      </c>
      <c r="K36" s="222"/>
      <c r="L36" s="222"/>
      <c r="M36" s="222"/>
      <c r="N36" s="222"/>
      <c r="O36" s="222"/>
      <c r="P36" s="222"/>
      <c r="Q36" s="222"/>
      <c r="R36" s="222"/>
    </row>
    <row r="37" spans="1:18">
      <c r="A37" s="224"/>
      <c r="B37" s="222"/>
      <c r="C37" s="90" t="s">
        <v>36</v>
      </c>
      <c r="D37" s="90" t="s">
        <v>48</v>
      </c>
      <c r="E37" s="224"/>
      <c r="F37" s="64" t="s">
        <v>50</v>
      </c>
      <c r="G37" s="133" t="s">
        <v>1</v>
      </c>
      <c r="H37" s="133" t="s">
        <v>2</v>
      </c>
      <c r="I37" s="133" t="s">
        <v>3</v>
      </c>
      <c r="J37" s="133" t="s">
        <v>4</v>
      </c>
      <c r="K37" s="133" t="s">
        <v>5</v>
      </c>
      <c r="L37" s="133" t="s">
        <v>6</v>
      </c>
      <c r="M37" s="133" t="s">
        <v>7</v>
      </c>
      <c r="N37" s="133" t="s">
        <v>8</v>
      </c>
      <c r="O37" s="133" t="s">
        <v>9</v>
      </c>
      <c r="P37" s="133" t="s">
        <v>10</v>
      </c>
      <c r="Q37" s="133" t="s">
        <v>11</v>
      </c>
      <c r="R37" s="133" t="s">
        <v>12</v>
      </c>
    </row>
    <row r="38" spans="1:18" ht="123.5" customHeight="1">
      <c r="A38" s="4">
        <v>5</v>
      </c>
      <c r="B38" s="97" t="s">
        <v>113</v>
      </c>
      <c r="C38" s="84" t="s">
        <v>114</v>
      </c>
      <c r="D38" s="30">
        <v>158000</v>
      </c>
      <c r="E38" s="93" t="s">
        <v>117</v>
      </c>
      <c r="F38" s="31" t="s">
        <v>21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ht="181.5" customHeight="1">
      <c r="A39" s="4">
        <v>6</v>
      </c>
      <c r="B39" s="97" t="s">
        <v>115</v>
      </c>
      <c r="C39" s="84" t="s">
        <v>116</v>
      </c>
      <c r="D39" s="30">
        <v>142000</v>
      </c>
      <c r="E39" s="93" t="s">
        <v>117</v>
      </c>
      <c r="F39" s="31" t="s">
        <v>21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21" customHeight="1">
      <c r="A40" s="7"/>
      <c r="B40" s="20"/>
      <c r="C40" s="55"/>
      <c r="D40" s="35"/>
      <c r="E40" s="55"/>
      <c r="F40" s="36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>
      <c r="P41" s="220" t="s">
        <v>51</v>
      </c>
      <c r="Q41" s="220"/>
      <c r="R41" s="220"/>
    </row>
    <row r="42" spans="1:18">
      <c r="A42" s="221" t="s">
        <v>90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</row>
    <row r="43" spans="1:18">
      <c r="A43" s="221" t="s">
        <v>91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</row>
    <row r="44" spans="1:18">
      <c r="A44" s="221" t="s">
        <v>0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</row>
    <row r="45" spans="1:18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</row>
    <row r="46" spans="1:18">
      <c r="A46" s="28" t="s">
        <v>24</v>
      </c>
      <c r="B46" s="14" t="s">
        <v>94</v>
      </c>
    </row>
    <row r="47" spans="1:18">
      <c r="A47" s="130"/>
      <c r="B47" s="12" t="s">
        <v>189</v>
      </c>
    </row>
    <row r="48" spans="1:18">
      <c r="B48" s="15" t="s">
        <v>95</v>
      </c>
    </row>
    <row r="49" spans="1:19">
      <c r="A49" s="223" t="s">
        <v>46</v>
      </c>
      <c r="B49" s="222" t="s">
        <v>47</v>
      </c>
      <c r="C49" s="89" t="s">
        <v>35</v>
      </c>
      <c r="D49" s="89" t="s">
        <v>25</v>
      </c>
      <c r="E49" s="223" t="s">
        <v>26</v>
      </c>
      <c r="F49" s="132" t="s">
        <v>49</v>
      </c>
      <c r="G49" s="222" t="s">
        <v>85</v>
      </c>
      <c r="H49" s="222"/>
      <c r="I49" s="222"/>
      <c r="J49" s="222" t="s">
        <v>93</v>
      </c>
      <c r="K49" s="222"/>
      <c r="L49" s="222"/>
      <c r="M49" s="222"/>
      <c r="N49" s="222"/>
      <c r="O49" s="222"/>
      <c r="P49" s="222"/>
      <c r="Q49" s="222"/>
      <c r="R49" s="222"/>
    </row>
    <row r="50" spans="1:19">
      <c r="A50" s="224"/>
      <c r="B50" s="222"/>
      <c r="C50" s="90" t="s">
        <v>36</v>
      </c>
      <c r="D50" s="90" t="s">
        <v>48</v>
      </c>
      <c r="E50" s="224"/>
      <c r="F50" s="64" t="s">
        <v>50</v>
      </c>
      <c r="G50" s="133" t="s">
        <v>1</v>
      </c>
      <c r="H50" s="133" t="s">
        <v>2</v>
      </c>
      <c r="I50" s="133" t="s">
        <v>3</v>
      </c>
      <c r="J50" s="133" t="s">
        <v>4</v>
      </c>
      <c r="K50" s="133" t="s">
        <v>5</v>
      </c>
      <c r="L50" s="133" t="s">
        <v>6</v>
      </c>
      <c r="M50" s="133" t="s">
        <v>7</v>
      </c>
      <c r="N50" s="133" t="s">
        <v>8</v>
      </c>
      <c r="O50" s="133" t="s">
        <v>9</v>
      </c>
      <c r="P50" s="133" t="s">
        <v>10</v>
      </c>
      <c r="Q50" s="133" t="s">
        <v>11</v>
      </c>
      <c r="R50" s="133" t="s">
        <v>12</v>
      </c>
    </row>
    <row r="51" spans="1:19" ht="102.5" customHeight="1">
      <c r="A51" s="4">
        <v>7</v>
      </c>
      <c r="B51" s="97" t="s">
        <v>118</v>
      </c>
      <c r="C51" s="84" t="s">
        <v>119</v>
      </c>
      <c r="D51" s="30">
        <v>300000</v>
      </c>
      <c r="E51" s="93" t="s">
        <v>84</v>
      </c>
      <c r="F51" s="31" t="s">
        <v>21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9" ht="102" customHeight="1">
      <c r="A52" s="4">
        <v>8</v>
      </c>
      <c r="B52" s="97" t="s">
        <v>120</v>
      </c>
      <c r="C52" s="84" t="s">
        <v>121</v>
      </c>
      <c r="D52" s="30">
        <v>300000</v>
      </c>
      <c r="E52" s="93" t="s">
        <v>122</v>
      </c>
      <c r="F52" s="31" t="s">
        <v>21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9" ht="102" customHeight="1">
      <c r="A53" s="4">
        <v>9</v>
      </c>
      <c r="B53" s="97" t="s">
        <v>123</v>
      </c>
      <c r="C53" s="84" t="s">
        <v>124</v>
      </c>
      <c r="D53" s="30">
        <v>300000</v>
      </c>
      <c r="E53" s="93" t="s">
        <v>125</v>
      </c>
      <c r="F53" s="31" t="s">
        <v>21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9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70">
        <f>D12+D13+D25+D26+D38+D39+D51+D52+D53</f>
        <v>2272000</v>
      </c>
    </row>
    <row r="56" spans="1:19">
      <c r="A56" s="7"/>
      <c r="B56" s="20"/>
      <c r="C56" s="47"/>
      <c r="D56" s="35"/>
      <c r="E56" s="38"/>
      <c r="F56" s="36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</sheetData>
  <mergeCells count="37">
    <mergeCell ref="A49:A50"/>
    <mergeCell ref="B49:B50"/>
    <mergeCell ref="E49:E50"/>
    <mergeCell ref="G49:I49"/>
    <mergeCell ref="J49:R49"/>
    <mergeCell ref="P2:R2"/>
    <mergeCell ref="A3:R3"/>
    <mergeCell ref="A4:R4"/>
    <mergeCell ref="A5:R5"/>
    <mergeCell ref="A10:A11"/>
    <mergeCell ref="B10:B11"/>
    <mergeCell ref="E10:E11"/>
    <mergeCell ref="G10:I10"/>
    <mergeCell ref="J10:R10"/>
    <mergeCell ref="J36:R36"/>
    <mergeCell ref="P41:R41"/>
    <mergeCell ref="A42:R42"/>
    <mergeCell ref="A43:R43"/>
    <mergeCell ref="A36:A37"/>
    <mergeCell ref="B36:B37"/>
    <mergeCell ref="E36:E37"/>
    <mergeCell ref="A54:R54"/>
    <mergeCell ref="P15:R15"/>
    <mergeCell ref="A16:R16"/>
    <mergeCell ref="A17:R17"/>
    <mergeCell ref="A18:R18"/>
    <mergeCell ref="G23:I23"/>
    <mergeCell ref="J23:R23"/>
    <mergeCell ref="A30:R30"/>
    <mergeCell ref="A31:R31"/>
    <mergeCell ref="A23:A24"/>
    <mergeCell ref="B23:B24"/>
    <mergeCell ref="E23:E24"/>
    <mergeCell ref="P28:R28"/>
    <mergeCell ref="A29:R29"/>
    <mergeCell ref="A44:R44"/>
    <mergeCell ref="G36:I36"/>
  </mergeCells>
  <pageMargins left="0.45" right="0.21" top="0.36" bottom="0.24" header="0.3" footer="0.1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1"/>
  <sheetViews>
    <sheetView topLeftCell="A24" workbookViewId="0">
      <selection activeCell="A19" sqref="A19:R30"/>
    </sheetView>
  </sheetViews>
  <sheetFormatPr defaultColWidth="9" defaultRowHeight="20.5"/>
  <cols>
    <col min="1" max="1" width="5.453125" style="12" customWidth="1"/>
    <col min="2" max="2" width="24.81640625" style="12" customWidth="1"/>
    <col min="3" max="3" width="27.453125" style="12" customWidth="1"/>
    <col min="4" max="4" width="11.08984375" style="12" customWidth="1"/>
    <col min="5" max="5" width="9.6328125" style="13" customWidth="1"/>
    <col min="6" max="6" width="11.6328125" style="13" customWidth="1"/>
    <col min="7" max="18" width="4.36328125" style="12" customWidth="1"/>
    <col min="19" max="19" width="12.08984375" style="12" customWidth="1"/>
    <col min="20" max="20" width="6" style="12" customWidth="1"/>
    <col min="21" max="16384" width="9" style="12"/>
  </cols>
  <sheetData>
    <row r="2" spans="1:19">
      <c r="P2" s="220" t="s">
        <v>51</v>
      </c>
      <c r="Q2" s="220"/>
      <c r="R2" s="220"/>
    </row>
    <row r="3" spans="1:19">
      <c r="A3" s="221" t="s">
        <v>90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9">
      <c r="A4" s="221" t="s">
        <v>91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19">
      <c r="A5" s="221" t="s">
        <v>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9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</row>
    <row r="7" spans="1:19">
      <c r="A7" s="28" t="s">
        <v>27</v>
      </c>
      <c r="B7" s="14" t="s">
        <v>126</v>
      </c>
    </row>
    <row r="8" spans="1:19">
      <c r="A8" s="130"/>
      <c r="B8" s="13" t="s">
        <v>190</v>
      </c>
    </row>
    <row r="9" spans="1:19">
      <c r="B9" s="15" t="s">
        <v>92</v>
      </c>
    </row>
    <row r="10" spans="1:19" ht="20.25" customHeight="1">
      <c r="A10" s="223" t="s">
        <v>46</v>
      </c>
      <c r="B10" s="222" t="s">
        <v>47</v>
      </c>
      <c r="C10" s="62" t="s">
        <v>35</v>
      </c>
      <c r="D10" s="67" t="s">
        <v>25</v>
      </c>
      <c r="E10" s="223" t="s">
        <v>26</v>
      </c>
      <c r="F10" s="61" t="s">
        <v>49</v>
      </c>
      <c r="G10" s="222" t="s">
        <v>85</v>
      </c>
      <c r="H10" s="222"/>
      <c r="I10" s="222"/>
      <c r="J10" s="222" t="s">
        <v>93</v>
      </c>
      <c r="K10" s="222"/>
      <c r="L10" s="222"/>
      <c r="M10" s="222"/>
      <c r="N10" s="222"/>
      <c r="O10" s="222"/>
      <c r="P10" s="222"/>
      <c r="Q10" s="222"/>
      <c r="R10" s="222"/>
    </row>
    <row r="11" spans="1:19">
      <c r="A11" s="224"/>
      <c r="B11" s="222"/>
      <c r="C11" s="63" t="s">
        <v>36</v>
      </c>
      <c r="D11" s="68" t="s">
        <v>48</v>
      </c>
      <c r="E11" s="224"/>
      <c r="F11" s="64" t="s">
        <v>50</v>
      </c>
      <c r="G11" s="60" t="s">
        <v>1</v>
      </c>
      <c r="H11" s="60" t="s">
        <v>2</v>
      </c>
      <c r="I11" s="60" t="s">
        <v>3</v>
      </c>
      <c r="J11" s="60" t="s">
        <v>4</v>
      </c>
      <c r="K11" s="60" t="s">
        <v>5</v>
      </c>
      <c r="L11" s="60" t="s">
        <v>6</v>
      </c>
      <c r="M11" s="60" t="s">
        <v>7</v>
      </c>
      <c r="N11" s="60" t="s">
        <v>8</v>
      </c>
      <c r="O11" s="60" t="s">
        <v>9</v>
      </c>
      <c r="P11" s="60" t="s">
        <v>10</v>
      </c>
      <c r="Q11" s="60" t="s">
        <v>11</v>
      </c>
      <c r="R11" s="60" t="s">
        <v>12</v>
      </c>
    </row>
    <row r="12" spans="1:19" ht="97" customHeight="1">
      <c r="A12" s="10">
        <v>1</v>
      </c>
      <c r="B12" s="16" t="s">
        <v>130</v>
      </c>
      <c r="C12" s="140" t="s">
        <v>129</v>
      </c>
      <c r="D12" s="59">
        <v>25000</v>
      </c>
      <c r="E12" s="141" t="s">
        <v>44</v>
      </c>
      <c r="F12" s="51" t="s">
        <v>89</v>
      </c>
      <c r="G12" s="52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9" ht="72">
      <c r="A13" s="4">
        <v>2</v>
      </c>
      <c r="B13" s="18" t="s">
        <v>13</v>
      </c>
      <c r="C13" s="140" t="s">
        <v>128</v>
      </c>
      <c r="D13" s="30">
        <v>30000</v>
      </c>
      <c r="E13" s="152" t="s">
        <v>44</v>
      </c>
      <c r="F13" s="57" t="s">
        <v>127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9">
      <c r="A14" s="22"/>
      <c r="B14" s="22"/>
      <c r="C14" s="50"/>
      <c r="D14" s="22"/>
      <c r="E14" s="25"/>
      <c r="F14" s="25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9">
      <c r="A15" s="22"/>
      <c r="B15" s="22"/>
      <c r="C15" s="50"/>
      <c r="D15" s="22"/>
      <c r="E15" s="25"/>
      <c r="F15" s="2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1">
        <f>D12+D13</f>
        <v>55000</v>
      </c>
    </row>
    <row r="16" spans="1:19">
      <c r="A16" s="22"/>
      <c r="B16" s="22"/>
      <c r="C16" s="50"/>
      <c r="D16" s="69"/>
      <c r="E16" s="25"/>
      <c r="F16" s="25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9">
      <c r="A17" s="219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</row>
    <row r="18" spans="1:19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20" spans="1:19">
      <c r="P20" s="220" t="s">
        <v>51</v>
      </c>
      <c r="Q20" s="220"/>
      <c r="R20" s="220"/>
    </row>
    <row r="21" spans="1:19">
      <c r="A21" s="221" t="s">
        <v>90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</row>
    <row r="22" spans="1:19">
      <c r="A22" s="221" t="s">
        <v>91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</row>
    <row r="23" spans="1:19">
      <c r="A23" s="221" t="s">
        <v>0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</row>
    <row r="24" spans="1:19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</row>
    <row r="25" spans="1:19">
      <c r="A25" s="28" t="s">
        <v>27</v>
      </c>
      <c r="B25" s="14" t="s">
        <v>126</v>
      </c>
    </row>
    <row r="26" spans="1:19">
      <c r="A26" s="130"/>
      <c r="B26" s="13" t="s">
        <v>260</v>
      </c>
    </row>
    <row r="27" spans="1:19">
      <c r="B27" s="15" t="s">
        <v>261</v>
      </c>
    </row>
    <row r="28" spans="1:19" ht="20.25" customHeight="1">
      <c r="A28" s="223" t="s">
        <v>46</v>
      </c>
      <c r="B28" s="222" t="s">
        <v>47</v>
      </c>
      <c r="C28" s="89" t="s">
        <v>35</v>
      </c>
      <c r="D28" s="89" t="s">
        <v>25</v>
      </c>
      <c r="E28" s="223" t="s">
        <v>26</v>
      </c>
      <c r="F28" s="132" t="s">
        <v>49</v>
      </c>
      <c r="G28" s="222" t="s">
        <v>85</v>
      </c>
      <c r="H28" s="222"/>
      <c r="I28" s="222"/>
      <c r="J28" s="222" t="s">
        <v>93</v>
      </c>
      <c r="K28" s="222"/>
      <c r="L28" s="222"/>
      <c r="M28" s="222"/>
      <c r="N28" s="222"/>
      <c r="O28" s="222"/>
      <c r="P28" s="222"/>
      <c r="Q28" s="222"/>
      <c r="R28" s="222"/>
    </row>
    <row r="29" spans="1:19">
      <c r="A29" s="224"/>
      <c r="B29" s="222"/>
      <c r="C29" s="90" t="s">
        <v>36</v>
      </c>
      <c r="D29" s="90" t="s">
        <v>48</v>
      </c>
      <c r="E29" s="224"/>
      <c r="F29" s="64" t="s">
        <v>50</v>
      </c>
      <c r="G29" s="133" t="s">
        <v>1</v>
      </c>
      <c r="H29" s="133" t="s">
        <v>2</v>
      </c>
      <c r="I29" s="133" t="s">
        <v>3</v>
      </c>
      <c r="J29" s="133" t="s">
        <v>4</v>
      </c>
      <c r="K29" s="133" t="s">
        <v>5</v>
      </c>
      <c r="L29" s="133" t="s">
        <v>6</v>
      </c>
      <c r="M29" s="133" t="s">
        <v>7</v>
      </c>
      <c r="N29" s="133" t="s">
        <v>8</v>
      </c>
      <c r="O29" s="133" t="s">
        <v>9</v>
      </c>
      <c r="P29" s="133" t="s">
        <v>10</v>
      </c>
      <c r="Q29" s="133" t="s">
        <v>11</v>
      </c>
      <c r="R29" s="133" t="s">
        <v>12</v>
      </c>
    </row>
    <row r="30" spans="1:19" ht="129.75" customHeight="1">
      <c r="A30" s="4">
        <v>1</v>
      </c>
      <c r="B30" s="5" t="s">
        <v>158</v>
      </c>
      <c r="C30" s="151" t="s">
        <v>254</v>
      </c>
      <c r="D30" s="30">
        <v>200000</v>
      </c>
      <c r="E30" s="46" t="s">
        <v>45</v>
      </c>
      <c r="F30" s="31" t="s">
        <v>43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9">
      <c r="S31" s="70">
        <f>D30</f>
        <v>200000</v>
      </c>
    </row>
  </sheetData>
  <mergeCells count="21">
    <mergeCell ref="A28:A29"/>
    <mergeCell ref="B28:B29"/>
    <mergeCell ref="E28:E29"/>
    <mergeCell ref="G28:I28"/>
    <mergeCell ref="J28:R28"/>
    <mergeCell ref="P20:R20"/>
    <mergeCell ref="A21:R21"/>
    <mergeCell ref="A22:R22"/>
    <mergeCell ref="A23:R23"/>
    <mergeCell ref="A24:R24"/>
    <mergeCell ref="A3:R3"/>
    <mergeCell ref="P2:R2"/>
    <mergeCell ref="A4:R4"/>
    <mergeCell ref="A5:R5"/>
    <mergeCell ref="A6:R6"/>
    <mergeCell ref="A17:R17"/>
    <mergeCell ref="J10:R10"/>
    <mergeCell ref="G10:I10"/>
    <mergeCell ref="B10:B11"/>
    <mergeCell ref="E10:E11"/>
    <mergeCell ref="A10:A11"/>
  </mergeCells>
  <pageMargins left="0.22" right="0.21" top="0.75" bottom="0.44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9"/>
  <sheetViews>
    <sheetView topLeftCell="A181" zoomScaleNormal="100" workbookViewId="0">
      <selection activeCell="A172" sqref="A172:R185"/>
    </sheetView>
  </sheetViews>
  <sheetFormatPr defaultColWidth="9" defaultRowHeight="20.5"/>
  <cols>
    <col min="1" max="1" width="5.453125" style="12" customWidth="1"/>
    <col min="2" max="2" width="26.36328125" style="12" customWidth="1"/>
    <col min="3" max="3" width="27.54296875" style="12" customWidth="1"/>
    <col min="4" max="4" width="11.453125" style="12" customWidth="1"/>
    <col min="5" max="5" width="9.36328125" style="13" customWidth="1"/>
    <col min="6" max="6" width="11.54296875" style="13" customWidth="1"/>
    <col min="7" max="18" width="4.36328125" style="12" customWidth="1"/>
    <col min="19" max="19" width="13.36328125" style="12" customWidth="1"/>
    <col min="20" max="16384" width="9" style="12"/>
  </cols>
  <sheetData>
    <row r="1" spans="1:19" s="77" customFormat="1">
      <c r="A1" s="7"/>
      <c r="B1" s="8"/>
      <c r="C1" s="8"/>
      <c r="D1" s="35"/>
      <c r="E1" s="8"/>
      <c r="F1" s="36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74"/>
    </row>
    <row r="2" spans="1:19">
      <c r="P2" s="220" t="s">
        <v>51</v>
      </c>
      <c r="Q2" s="220"/>
      <c r="R2" s="220"/>
    </row>
    <row r="3" spans="1:19">
      <c r="A3" s="221" t="s">
        <v>90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9">
      <c r="A4" s="221" t="s">
        <v>91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19">
      <c r="A5" s="221" t="s">
        <v>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9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</row>
    <row r="7" spans="1:19">
      <c r="A7" s="28" t="s">
        <v>29</v>
      </c>
      <c r="B7" s="14" t="s">
        <v>131</v>
      </c>
    </row>
    <row r="8" spans="1:19">
      <c r="A8" s="28"/>
      <c r="B8" s="13" t="s">
        <v>191</v>
      </c>
    </row>
    <row r="9" spans="1:19">
      <c r="B9" s="15" t="s">
        <v>194</v>
      </c>
    </row>
    <row r="10" spans="1:19" ht="20.25" customHeight="1">
      <c r="A10" s="223" t="s">
        <v>46</v>
      </c>
      <c r="B10" s="226" t="s">
        <v>47</v>
      </c>
      <c r="C10" s="89" t="s">
        <v>35</v>
      </c>
      <c r="D10" s="89" t="s">
        <v>25</v>
      </c>
      <c r="E10" s="223" t="s">
        <v>26</v>
      </c>
      <c r="F10" s="132" t="s">
        <v>49</v>
      </c>
      <c r="G10" s="228" t="s">
        <v>85</v>
      </c>
      <c r="H10" s="229"/>
      <c r="I10" s="230"/>
      <c r="J10" s="228" t="s">
        <v>93</v>
      </c>
      <c r="K10" s="229"/>
      <c r="L10" s="229"/>
      <c r="M10" s="229"/>
      <c r="N10" s="229"/>
      <c r="O10" s="229"/>
      <c r="P10" s="229"/>
      <c r="Q10" s="229"/>
      <c r="R10" s="230"/>
    </row>
    <row r="11" spans="1:19">
      <c r="A11" s="224"/>
      <c r="B11" s="227"/>
      <c r="C11" s="90" t="s">
        <v>36</v>
      </c>
      <c r="D11" s="90" t="s">
        <v>48</v>
      </c>
      <c r="E11" s="224"/>
      <c r="F11" s="64" t="s">
        <v>50</v>
      </c>
      <c r="G11" s="133" t="s">
        <v>1</v>
      </c>
      <c r="H11" s="133" t="s">
        <v>2</v>
      </c>
      <c r="I11" s="133" t="s">
        <v>3</v>
      </c>
      <c r="J11" s="133" t="s">
        <v>4</v>
      </c>
      <c r="K11" s="133" t="s">
        <v>5</v>
      </c>
      <c r="L11" s="133" t="s">
        <v>6</v>
      </c>
      <c r="M11" s="133" t="s">
        <v>7</v>
      </c>
      <c r="N11" s="133" t="s">
        <v>8</v>
      </c>
      <c r="O11" s="133" t="s">
        <v>9</v>
      </c>
      <c r="P11" s="133" t="s">
        <v>10</v>
      </c>
      <c r="Q11" s="133" t="s">
        <v>11</v>
      </c>
      <c r="R11" s="133" t="s">
        <v>12</v>
      </c>
    </row>
    <row r="12" spans="1:19" ht="132.5" customHeight="1">
      <c r="A12" s="10">
        <v>1</v>
      </c>
      <c r="B12" s="16" t="s">
        <v>255</v>
      </c>
      <c r="C12" s="155" t="s">
        <v>162</v>
      </c>
      <c r="D12" s="153">
        <v>6884400</v>
      </c>
      <c r="E12" s="24" t="s">
        <v>42</v>
      </c>
      <c r="F12" s="56" t="s">
        <v>127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9" ht="116" customHeight="1">
      <c r="A13" s="4">
        <v>2</v>
      </c>
      <c r="B13" s="18" t="s">
        <v>163</v>
      </c>
      <c r="C13" s="29" t="s">
        <v>83</v>
      </c>
      <c r="D13" s="154">
        <v>1989600</v>
      </c>
      <c r="E13" s="24" t="s">
        <v>42</v>
      </c>
      <c r="F13" s="57" t="s">
        <v>127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9" s="77" customFormat="1">
      <c r="A14" s="7"/>
      <c r="B14" s="8"/>
      <c r="C14" s="8"/>
      <c r="D14" s="35"/>
      <c r="E14" s="8"/>
      <c r="F14" s="36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74"/>
    </row>
    <row r="15" spans="1:19">
      <c r="P15" s="220" t="s">
        <v>51</v>
      </c>
      <c r="Q15" s="220"/>
      <c r="R15" s="220"/>
    </row>
    <row r="16" spans="1:19">
      <c r="A16" s="221" t="s">
        <v>90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</row>
    <row r="17" spans="1:19">
      <c r="A17" s="221" t="s">
        <v>91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</row>
    <row r="18" spans="1:19">
      <c r="A18" s="221" t="s">
        <v>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</row>
    <row r="19" spans="1:19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</row>
    <row r="20" spans="1:19">
      <c r="A20" s="28" t="s">
        <v>29</v>
      </c>
      <c r="B20" s="14" t="s">
        <v>131</v>
      </c>
    </row>
    <row r="21" spans="1:19">
      <c r="A21" s="28"/>
      <c r="B21" s="13" t="s">
        <v>191</v>
      </c>
    </row>
    <row r="22" spans="1:19">
      <c r="B22" s="15" t="s">
        <v>194</v>
      </c>
    </row>
    <row r="23" spans="1:19" ht="20.25" customHeight="1">
      <c r="A23" s="223" t="s">
        <v>46</v>
      </c>
      <c r="B23" s="226" t="s">
        <v>47</v>
      </c>
      <c r="C23" s="89" t="s">
        <v>35</v>
      </c>
      <c r="D23" s="89" t="s">
        <v>25</v>
      </c>
      <c r="E23" s="223" t="s">
        <v>26</v>
      </c>
      <c r="F23" s="132" t="s">
        <v>49</v>
      </c>
      <c r="G23" s="228" t="s">
        <v>85</v>
      </c>
      <c r="H23" s="229"/>
      <c r="I23" s="230"/>
      <c r="J23" s="228" t="s">
        <v>93</v>
      </c>
      <c r="K23" s="229"/>
      <c r="L23" s="229"/>
      <c r="M23" s="229"/>
      <c r="N23" s="229"/>
      <c r="O23" s="229"/>
      <c r="P23" s="229"/>
      <c r="Q23" s="229"/>
      <c r="R23" s="230"/>
    </row>
    <row r="24" spans="1:19">
      <c r="A24" s="224"/>
      <c r="B24" s="227"/>
      <c r="C24" s="90" t="s">
        <v>36</v>
      </c>
      <c r="D24" s="90" t="s">
        <v>48</v>
      </c>
      <c r="E24" s="224"/>
      <c r="F24" s="64" t="s">
        <v>50</v>
      </c>
      <c r="G24" s="94" t="s">
        <v>1</v>
      </c>
      <c r="H24" s="94" t="s">
        <v>2</v>
      </c>
      <c r="I24" s="94" t="s">
        <v>3</v>
      </c>
      <c r="J24" s="94" t="s">
        <v>4</v>
      </c>
      <c r="K24" s="94" t="s">
        <v>5</v>
      </c>
      <c r="L24" s="94" t="s">
        <v>6</v>
      </c>
      <c r="M24" s="94" t="s">
        <v>7</v>
      </c>
      <c r="N24" s="94" t="s">
        <v>8</v>
      </c>
      <c r="O24" s="94" t="s">
        <v>9</v>
      </c>
      <c r="P24" s="94" t="s">
        <v>10</v>
      </c>
      <c r="Q24" s="94" t="s">
        <v>11</v>
      </c>
      <c r="R24" s="94" t="s">
        <v>12</v>
      </c>
    </row>
    <row r="25" spans="1:19" ht="133.5" customHeight="1">
      <c r="A25" s="10">
        <v>3</v>
      </c>
      <c r="B25" s="16" t="s">
        <v>40</v>
      </c>
      <c r="C25" s="27" t="s">
        <v>57</v>
      </c>
      <c r="D25" s="156">
        <v>30000</v>
      </c>
      <c r="E25" s="24" t="s">
        <v>42</v>
      </c>
      <c r="F25" s="56" t="s">
        <v>127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9" ht="90">
      <c r="A26" s="4">
        <v>4</v>
      </c>
      <c r="B26" s="18" t="s">
        <v>41</v>
      </c>
      <c r="C26" s="29" t="s">
        <v>28</v>
      </c>
      <c r="D26" s="30">
        <v>140600</v>
      </c>
      <c r="E26" s="24" t="s">
        <v>42</v>
      </c>
      <c r="F26" s="57" t="s">
        <v>127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9" s="22" customFormat="1">
      <c r="A27" s="7"/>
      <c r="B27" s="20"/>
      <c r="C27" s="55"/>
      <c r="D27" s="35"/>
      <c r="E27" s="8"/>
      <c r="F27" s="78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8">
        <f>D12+D13+D25+D26</f>
        <v>9044600</v>
      </c>
    </row>
    <row r="28" spans="1:19" s="22" customFormat="1">
      <c r="A28" s="7"/>
      <c r="B28" s="20"/>
      <c r="C28" s="55"/>
      <c r="D28" s="35"/>
      <c r="E28" s="8"/>
      <c r="F28" s="78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30" spans="1:19">
      <c r="P30" s="220" t="s">
        <v>51</v>
      </c>
      <c r="Q30" s="220"/>
      <c r="R30" s="220"/>
    </row>
    <row r="31" spans="1:19">
      <c r="A31" s="221" t="s">
        <v>90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</row>
    <row r="32" spans="1:19">
      <c r="A32" s="221" t="s">
        <v>91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</row>
    <row r="33" spans="1:19">
      <c r="A33" s="221" t="s">
        <v>0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</row>
    <row r="34" spans="1:19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</row>
    <row r="35" spans="1:19">
      <c r="A35" s="28" t="s">
        <v>29</v>
      </c>
      <c r="B35" s="14" t="s">
        <v>131</v>
      </c>
    </row>
    <row r="36" spans="1:19">
      <c r="A36" s="28"/>
      <c r="B36" s="13" t="s">
        <v>191</v>
      </c>
    </row>
    <row r="37" spans="1:19">
      <c r="B37" s="15" t="s">
        <v>195</v>
      </c>
    </row>
    <row r="38" spans="1:19" ht="20.25" customHeight="1">
      <c r="A38" s="223" t="s">
        <v>46</v>
      </c>
      <c r="B38" s="222" t="s">
        <v>47</v>
      </c>
      <c r="C38" s="89" t="s">
        <v>35</v>
      </c>
      <c r="D38" s="89" t="s">
        <v>25</v>
      </c>
      <c r="E38" s="223" t="s">
        <v>26</v>
      </c>
      <c r="F38" s="95" t="s">
        <v>49</v>
      </c>
      <c r="G38" s="222" t="s">
        <v>85</v>
      </c>
      <c r="H38" s="222"/>
      <c r="I38" s="222"/>
      <c r="J38" s="222" t="s">
        <v>93</v>
      </c>
      <c r="K38" s="222"/>
      <c r="L38" s="222"/>
      <c r="M38" s="222"/>
      <c r="N38" s="222"/>
      <c r="O38" s="222"/>
      <c r="P38" s="222"/>
      <c r="Q38" s="222"/>
      <c r="R38" s="222"/>
    </row>
    <row r="39" spans="1:19">
      <c r="A39" s="224"/>
      <c r="B39" s="222"/>
      <c r="C39" s="90" t="s">
        <v>36</v>
      </c>
      <c r="D39" s="90" t="s">
        <v>48</v>
      </c>
      <c r="E39" s="224"/>
      <c r="F39" s="64" t="s">
        <v>50</v>
      </c>
      <c r="G39" s="94" t="s">
        <v>1</v>
      </c>
      <c r="H39" s="94" t="s">
        <v>2</v>
      </c>
      <c r="I39" s="94" t="s">
        <v>3</v>
      </c>
      <c r="J39" s="94" t="s">
        <v>4</v>
      </c>
      <c r="K39" s="94" t="s">
        <v>5</v>
      </c>
      <c r="L39" s="94" t="s">
        <v>6</v>
      </c>
      <c r="M39" s="94" t="s">
        <v>7</v>
      </c>
      <c r="N39" s="94" t="s">
        <v>8</v>
      </c>
      <c r="O39" s="94" t="s">
        <v>9</v>
      </c>
      <c r="P39" s="94" t="s">
        <v>10</v>
      </c>
      <c r="Q39" s="94" t="s">
        <v>11</v>
      </c>
      <c r="R39" s="94" t="s">
        <v>12</v>
      </c>
    </row>
    <row r="40" spans="1:19" ht="72">
      <c r="A40" s="4">
        <v>1</v>
      </c>
      <c r="B40" s="18" t="s">
        <v>256</v>
      </c>
      <c r="C40" s="139" t="s">
        <v>132</v>
      </c>
      <c r="D40" s="37">
        <v>10000</v>
      </c>
      <c r="E40" s="24" t="s">
        <v>56</v>
      </c>
      <c r="F40" s="57" t="s">
        <v>127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1:19" ht="108">
      <c r="A41" s="4">
        <v>2</v>
      </c>
      <c r="B41" s="18" t="s">
        <v>258</v>
      </c>
      <c r="C41" s="139" t="s">
        <v>133</v>
      </c>
      <c r="D41" s="37">
        <v>124400</v>
      </c>
      <c r="E41" s="24" t="s">
        <v>134</v>
      </c>
      <c r="F41" s="57" t="s">
        <v>135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74"/>
    </row>
    <row r="48" spans="1:19">
      <c r="P48" s="220" t="s">
        <v>51</v>
      </c>
      <c r="Q48" s="220"/>
      <c r="R48" s="220"/>
    </row>
    <row r="49" spans="1:24">
      <c r="A49" s="221" t="s">
        <v>90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</row>
    <row r="50" spans="1:24">
      <c r="A50" s="221" t="s">
        <v>91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</row>
    <row r="51" spans="1:24">
      <c r="A51" s="221" t="s">
        <v>0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</row>
    <row r="52" spans="1:24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</row>
    <row r="53" spans="1:24">
      <c r="A53" s="28" t="s">
        <v>29</v>
      </c>
      <c r="B53" s="14" t="s">
        <v>131</v>
      </c>
    </row>
    <row r="54" spans="1:24">
      <c r="A54" s="28"/>
      <c r="B54" s="13" t="s">
        <v>191</v>
      </c>
    </row>
    <row r="55" spans="1:24">
      <c r="B55" s="15" t="s">
        <v>195</v>
      </c>
    </row>
    <row r="56" spans="1:24" ht="20.25" customHeight="1">
      <c r="A56" s="223" t="s">
        <v>46</v>
      </c>
      <c r="B56" s="222" t="s">
        <v>47</v>
      </c>
      <c r="C56" s="89" t="s">
        <v>35</v>
      </c>
      <c r="D56" s="89" t="s">
        <v>25</v>
      </c>
      <c r="E56" s="223" t="s">
        <v>26</v>
      </c>
      <c r="F56" s="95" t="s">
        <v>49</v>
      </c>
      <c r="G56" s="222" t="s">
        <v>85</v>
      </c>
      <c r="H56" s="222"/>
      <c r="I56" s="222"/>
      <c r="J56" s="222" t="s">
        <v>93</v>
      </c>
      <c r="K56" s="222"/>
      <c r="L56" s="222"/>
      <c r="M56" s="222"/>
      <c r="N56" s="222"/>
      <c r="O56" s="222"/>
      <c r="P56" s="222"/>
      <c r="Q56" s="222"/>
      <c r="R56" s="222"/>
    </row>
    <row r="57" spans="1:24">
      <c r="A57" s="224"/>
      <c r="B57" s="222"/>
      <c r="C57" s="90" t="s">
        <v>36</v>
      </c>
      <c r="D57" s="90" t="s">
        <v>48</v>
      </c>
      <c r="E57" s="224"/>
      <c r="F57" s="64" t="s">
        <v>50</v>
      </c>
      <c r="G57" s="94" t="s">
        <v>1</v>
      </c>
      <c r="H57" s="94" t="s">
        <v>2</v>
      </c>
      <c r="I57" s="94" t="s">
        <v>3</v>
      </c>
      <c r="J57" s="94" t="s">
        <v>4</v>
      </c>
      <c r="K57" s="94" t="s">
        <v>5</v>
      </c>
      <c r="L57" s="94" t="s">
        <v>6</v>
      </c>
      <c r="M57" s="94" t="s">
        <v>7</v>
      </c>
      <c r="N57" s="94" t="s">
        <v>8</v>
      </c>
      <c r="O57" s="94" t="s">
        <v>9</v>
      </c>
      <c r="P57" s="94" t="s">
        <v>10</v>
      </c>
      <c r="Q57" s="94" t="s">
        <v>11</v>
      </c>
      <c r="R57" s="94" t="s">
        <v>12</v>
      </c>
    </row>
    <row r="58" spans="1:24" ht="170.5" customHeight="1">
      <c r="A58" s="4">
        <v>3</v>
      </c>
      <c r="B58" s="18" t="s">
        <v>257</v>
      </c>
      <c r="C58" s="151" t="s">
        <v>182</v>
      </c>
      <c r="D58" s="30">
        <v>20000</v>
      </c>
      <c r="E58" s="24" t="s">
        <v>14</v>
      </c>
      <c r="F58" s="42" t="s">
        <v>89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U58" s="53"/>
      <c r="V58" s="53"/>
      <c r="W58" s="53"/>
      <c r="X58" s="53"/>
    </row>
    <row r="59" spans="1:24" ht="22.4" customHeight="1">
      <c r="A59" s="7"/>
      <c r="B59" s="111"/>
      <c r="C59" s="112"/>
      <c r="D59" s="113"/>
      <c r="E59" s="8"/>
      <c r="F59" s="36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70">
        <f>D40+D41+D58</f>
        <v>154400</v>
      </c>
    </row>
    <row r="60" spans="1:24" ht="22.4" customHeight="1">
      <c r="A60" s="7"/>
      <c r="B60" s="111"/>
      <c r="C60" s="112"/>
      <c r="D60" s="113"/>
      <c r="E60" s="8"/>
      <c r="F60" s="36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spans="1:24" ht="22.4" customHeight="1">
      <c r="A61" s="7"/>
      <c r="B61" s="111"/>
      <c r="C61" s="112"/>
      <c r="D61" s="113"/>
      <c r="E61" s="8"/>
      <c r="F61" s="36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spans="1:24" ht="22.4" customHeight="1">
      <c r="A62" s="7"/>
      <c r="B62" s="111"/>
      <c r="C62" s="112"/>
      <c r="D62" s="113"/>
      <c r="E62" s="8"/>
      <c r="F62" s="36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24" ht="22.4" customHeight="1">
      <c r="A63" s="7"/>
      <c r="B63" s="111"/>
      <c r="C63" s="112"/>
      <c r="D63" s="113"/>
      <c r="E63" s="8"/>
      <c r="F63" s="36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1:24" ht="20.5" customHeight="1">
      <c r="A64" s="7"/>
      <c r="B64" s="8"/>
      <c r="C64" s="8"/>
      <c r="D64" s="35"/>
      <c r="E64" s="8"/>
      <c r="F64" s="36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9">
      <c r="P65" s="220" t="s">
        <v>51</v>
      </c>
      <c r="Q65" s="220"/>
      <c r="R65" s="220"/>
    </row>
    <row r="66" spans="1:19">
      <c r="A66" s="221" t="s">
        <v>90</v>
      </c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</row>
    <row r="67" spans="1:19">
      <c r="A67" s="221" t="s">
        <v>91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</row>
    <row r="68" spans="1:19">
      <c r="A68" s="221" t="s">
        <v>0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</row>
    <row r="69" spans="1:19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</row>
    <row r="70" spans="1:19">
      <c r="A70" s="28" t="s">
        <v>29</v>
      </c>
      <c r="B70" s="14" t="s">
        <v>131</v>
      </c>
    </row>
    <row r="71" spans="1:19">
      <c r="A71" s="28"/>
      <c r="B71" s="13" t="s">
        <v>191</v>
      </c>
    </row>
    <row r="72" spans="1:19">
      <c r="A72" s="119"/>
      <c r="B72" s="121" t="s">
        <v>196</v>
      </c>
      <c r="C72" s="119"/>
      <c r="D72" s="119"/>
      <c r="E72" s="120"/>
      <c r="F72" s="120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</row>
    <row r="73" spans="1:19" ht="20.25" customHeight="1">
      <c r="A73" s="231" t="s">
        <v>46</v>
      </c>
      <c r="B73" s="233" t="s">
        <v>47</v>
      </c>
      <c r="C73" s="122" t="s">
        <v>35</v>
      </c>
      <c r="D73" s="122" t="s">
        <v>25</v>
      </c>
      <c r="E73" s="231" t="s">
        <v>26</v>
      </c>
      <c r="F73" s="134" t="s">
        <v>49</v>
      </c>
      <c r="G73" s="235" t="s">
        <v>85</v>
      </c>
      <c r="H73" s="236"/>
      <c r="I73" s="237"/>
      <c r="J73" s="235" t="s">
        <v>93</v>
      </c>
      <c r="K73" s="236"/>
      <c r="L73" s="236"/>
      <c r="M73" s="236"/>
      <c r="N73" s="236"/>
      <c r="O73" s="236"/>
      <c r="P73" s="236"/>
      <c r="Q73" s="236"/>
      <c r="R73" s="237"/>
    </row>
    <row r="74" spans="1:19">
      <c r="A74" s="232"/>
      <c r="B74" s="234"/>
      <c r="C74" s="123" t="s">
        <v>36</v>
      </c>
      <c r="D74" s="123" t="s">
        <v>48</v>
      </c>
      <c r="E74" s="232"/>
      <c r="F74" s="124" t="s">
        <v>50</v>
      </c>
      <c r="G74" s="135" t="s">
        <v>1</v>
      </c>
      <c r="H74" s="135" t="s">
        <v>2</v>
      </c>
      <c r="I74" s="135" t="s">
        <v>3</v>
      </c>
      <c r="J74" s="135" t="s">
        <v>4</v>
      </c>
      <c r="K74" s="135" t="s">
        <v>5</v>
      </c>
      <c r="L74" s="135" t="s">
        <v>6</v>
      </c>
      <c r="M74" s="135" t="s">
        <v>7</v>
      </c>
      <c r="N74" s="135" t="s">
        <v>8</v>
      </c>
      <c r="O74" s="135" t="s">
        <v>9</v>
      </c>
      <c r="P74" s="135" t="s">
        <v>10</v>
      </c>
      <c r="Q74" s="135" t="s">
        <v>11</v>
      </c>
      <c r="R74" s="135" t="s">
        <v>12</v>
      </c>
    </row>
    <row r="75" spans="1:19" ht="241.5" customHeight="1">
      <c r="A75" s="4">
        <v>1</v>
      </c>
      <c r="B75" s="18" t="s">
        <v>58</v>
      </c>
      <c r="C75" s="29" t="s">
        <v>161</v>
      </c>
      <c r="D75" s="30">
        <v>50000</v>
      </c>
      <c r="E75" s="24" t="s">
        <v>42</v>
      </c>
      <c r="F75" s="57" t="s">
        <v>127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9" ht="22.4" customHeight="1">
      <c r="A76" s="7"/>
      <c r="B76" s="111"/>
      <c r="C76" s="112"/>
      <c r="D76" s="113"/>
      <c r="E76" s="8"/>
      <c r="F76" s="36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70">
        <f>D75</f>
        <v>50000</v>
      </c>
    </row>
    <row r="77" spans="1:19" ht="20.5" customHeight="1">
      <c r="A77" s="7"/>
      <c r="B77" s="8"/>
      <c r="C77" s="8"/>
      <c r="D77" s="35"/>
      <c r="E77" s="8"/>
      <c r="F77" s="36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</row>
    <row r="78" spans="1:19" ht="20.5" customHeight="1">
      <c r="A78" s="7"/>
      <c r="B78" s="8"/>
      <c r="C78" s="8"/>
      <c r="D78" s="35"/>
      <c r="E78" s="8"/>
      <c r="F78" s="36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9">
      <c r="P79" s="220" t="s">
        <v>51</v>
      </c>
      <c r="Q79" s="220"/>
      <c r="R79" s="220"/>
    </row>
    <row r="80" spans="1:19">
      <c r="A80" s="221" t="s">
        <v>90</v>
      </c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</row>
    <row r="81" spans="1:19">
      <c r="A81" s="221" t="s">
        <v>91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</row>
    <row r="82" spans="1:19">
      <c r="A82" s="221" t="s">
        <v>0</v>
      </c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</row>
    <row r="83" spans="1:19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</row>
    <row r="84" spans="1:19">
      <c r="A84" s="28" t="s">
        <v>29</v>
      </c>
      <c r="B84" s="14" t="s">
        <v>131</v>
      </c>
    </row>
    <row r="85" spans="1:19">
      <c r="A85" s="28"/>
      <c r="B85" s="13" t="s">
        <v>191</v>
      </c>
    </row>
    <row r="86" spans="1:19">
      <c r="A86" s="119"/>
      <c r="B86" s="121" t="s">
        <v>197</v>
      </c>
      <c r="C86" s="119"/>
      <c r="D86" s="119"/>
      <c r="E86" s="120"/>
      <c r="F86" s="120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</row>
    <row r="87" spans="1:19" ht="20.25" customHeight="1">
      <c r="A87" s="231" t="s">
        <v>46</v>
      </c>
      <c r="B87" s="233" t="s">
        <v>47</v>
      </c>
      <c r="C87" s="122" t="s">
        <v>35</v>
      </c>
      <c r="D87" s="122" t="s">
        <v>25</v>
      </c>
      <c r="E87" s="231" t="s">
        <v>26</v>
      </c>
      <c r="F87" s="134" t="s">
        <v>49</v>
      </c>
      <c r="G87" s="235" t="s">
        <v>85</v>
      </c>
      <c r="H87" s="236"/>
      <c r="I87" s="237"/>
      <c r="J87" s="235" t="s">
        <v>93</v>
      </c>
      <c r="K87" s="236"/>
      <c r="L87" s="236"/>
      <c r="M87" s="236"/>
      <c r="N87" s="236"/>
      <c r="O87" s="236"/>
      <c r="P87" s="236"/>
      <c r="Q87" s="236"/>
      <c r="R87" s="237"/>
    </row>
    <row r="88" spans="1:19">
      <c r="A88" s="232"/>
      <c r="B88" s="234"/>
      <c r="C88" s="123" t="s">
        <v>36</v>
      </c>
      <c r="D88" s="123" t="s">
        <v>48</v>
      </c>
      <c r="E88" s="232"/>
      <c r="F88" s="124" t="s">
        <v>50</v>
      </c>
      <c r="G88" s="135" t="s">
        <v>1</v>
      </c>
      <c r="H88" s="135" t="s">
        <v>2</v>
      </c>
      <c r="I88" s="135" t="s">
        <v>3</v>
      </c>
      <c r="J88" s="135" t="s">
        <v>4</v>
      </c>
      <c r="K88" s="135" t="s">
        <v>5</v>
      </c>
      <c r="L88" s="135" t="s">
        <v>6</v>
      </c>
      <c r="M88" s="135" t="s">
        <v>7</v>
      </c>
      <c r="N88" s="135" t="s">
        <v>8</v>
      </c>
      <c r="O88" s="135" t="s">
        <v>9</v>
      </c>
      <c r="P88" s="135" t="s">
        <v>10</v>
      </c>
      <c r="Q88" s="135" t="s">
        <v>11</v>
      </c>
      <c r="R88" s="135" t="s">
        <v>12</v>
      </c>
    </row>
    <row r="89" spans="1:19" ht="167.5" customHeight="1">
      <c r="A89" s="4">
        <v>1</v>
      </c>
      <c r="B89" s="5" t="s">
        <v>159</v>
      </c>
      <c r="C89" s="139" t="s">
        <v>160</v>
      </c>
      <c r="D89" s="37">
        <v>25000</v>
      </c>
      <c r="E89" s="24" t="s">
        <v>42</v>
      </c>
      <c r="F89" s="57" t="s">
        <v>127</v>
      </c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</row>
    <row r="90" spans="1:19" ht="22.4" customHeight="1">
      <c r="A90" s="7"/>
      <c r="B90" s="111"/>
      <c r="C90" s="112"/>
      <c r="D90" s="113"/>
      <c r="E90" s="8"/>
      <c r="F90" s="36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70">
        <f>D89</f>
        <v>25000</v>
      </c>
    </row>
    <row r="91" spans="1:19" ht="22.4" customHeight="1">
      <c r="A91" s="7"/>
      <c r="B91" s="111"/>
      <c r="C91" s="112"/>
      <c r="D91" s="113"/>
      <c r="E91" s="8"/>
      <c r="F91" s="36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  <row r="92" spans="1:19" ht="22.4" customHeight="1">
      <c r="A92" s="7"/>
      <c r="B92" s="111"/>
      <c r="C92" s="112"/>
      <c r="D92" s="113"/>
      <c r="E92" s="8"/>
      <c r="F92" s="36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</row>
    <row r="93" spans="1:19" ht="22.4" customHeight="1">
      <c r="A93" s="7"/>
      <c r="B93" s="111"/>
      <c r="C93" s="112"/>
      <c r="D93" s="113"/>
      <c r="E93" s="8"/>
      <c r="F93" s="36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spans="1:19" ht="22.4" customHeight="1">
      <c r="A94" s="7"/>
      <c r="B94" s="111"/>
      <c r="C94" s="112"/>
      <c r="D94" s="113"/>
      <c r="E94" s="8"/>
      <c r="F94" s="36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6" spans="1:19">
      <c r="P96" s="220" t="s">
        <v>51</v>
      </c>
      <c r="Q96" s="220"/>
      <c r="R96" s="220"/>
    </row>
    <row r="97" spans="1:18">
      <c r="A97" s="221" t="s">
        <v>90</v>
      </c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</row>
    <row r="98" spans="1:18">
      <c r="A98" s="221" t="s">
        <v>91</v>
      </c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</row>
    <row r="99" spans="1:18">
      <c r="A99" s="221" t="s">
        <v>0</v>
      </c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</row>
    <row r="100" spans="1:18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</row>
    <row r="101" spans="1:18">
      <c r="A101" s="28" t="s">
        <v>29</v>
      </c>
      <c r="B101" s="14" t="s">
        <v>131</v>
      </c>
    </row>
    <row r="102" spans="1:18">
      <c r="A102" s="28"/>
      <c r="B102" s="13" t="s">
        <v>192</v>
      </c>
    </row>
    <row r="103" spans="1:18">
      <c r="B103" s="15" t="s">
        <v>262</v>
      </c>
    </row>
    <row r="104" spans="1:18" ht="20.25" customHeight="1">
      <c r="A104" s="223" t="s">
        <v>46</v>
      </c>
      <c r="B104" s="222" t="s">
        <v>47</v>
      </c>
      <c r="C104" s="89" t="s">
        <v>35</v>
      </c>
      <c r="D104" s="89" t="s">
        <v>25</v>
      </c>
      <c r="E104" s="223" t="s">
        <v>26</v>
      </c>
      <c r="F104" s="132" t="s">
        <v>49</v>
      </c>
      <c r="G104" s="222" t="s">
        <v>85</v>
      </c>
      <c r="H104" s="222"/>
      <c r="I104" s="222"/>
      <c r="J104" s="222" t="s">
        <v>93</v>
      </c>
      <c r="K104" s="222"/>
      <c r="L104" s="222"/>
      <c r="M104" s="222"/>
      <c r="N104" s="222"/>
      <c r="O104" s="222"/>
      <c r="P104" s="222"/>
      <c r="Q104" s="222"/>
      <c r="R104" s="222"/>
    </row>
    <row r="105" spans="1:18">
      <c r="A105" s="224"/>
      <c r="B105" s="222"/>
      <c r="C105" s="90" t="s">
        <v>36</v>
      </c>
      <c r="D105" s="90" t="s">
        <v>48</v>
      </c>
      <c r="E105" s="224"/>
      <c r="F105" s="64" t="s">
        <v>50</v>
      </c>
      <c r="G105" s="133" t="s">
        <v>1</v>
      </c>
      <c r="H105" s="133" t="s">
        <v>2</v>
      </c>
      <c r="I105" s="133" t="s">
        <v>3</v>
      </c>
      <c r="J105" s="133" t="s">
        <v>4</v>
      </c>
      <c r="K105" s="133" t="s">
        <v>5</v>
      </c>
      <c r="L105" s="133" t="s">
        <v>6</v>
      </c>
      <c r="M105" s="133" t="s">
        <v>7</v>
      </c>
      <c r="N105" s="133" t="s">
        <v>8</v>
      </c>
      <c r="O105" s="133" t="s">
        <v>9</v>
      </c>
      <c r="P105" s="133" t="s">
        <v>10</v>
      </c>
      <c r="Q105" s="133" t="s">
        <v>11</v>
      </c>
      <c r="R105" s="133" t="s">
        <v>12</v>
      </c>
    </row>
    <row r="106" spans="1:18" ht="131" customHeight="1">
      <c r="A106" s="4">
        <v>1</v>
      </c>
      <c r="B106" s="1" t="s">
        <v>18</v>
      </c>
      <c r="C106" s="142" t="s">
        <v>136</v>
      </c>
      <c r="D106" s="30">
        <v>50000</v>
      </c>
      <c r="E106" s="24" t="s">
        <v>42</v>
      </c>
      <c r="F106" s="40" t="s">
        <v>43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ht="98.25" customHeight="1">
      <c r="A107" s="4">
        <v>2</v>
      </c>
      <c r="B107" s="5" t="s">
        <v>137</v>
      </c>
      <c r="C107" s="45" t="s">
        <v>138</v>
      </c>
      <c r="D107" s="30">
        <v>5000</v>
      </c>
      <c r="E107" s="24" t="s">
        <v>55</v>
      </c>
      <c r="F107" s="31" t="s">
        <v>43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pans="1:18">
      <c r="A108" s="7"/>
      <c r="B108" s="8"/>
      <c r="C108" s="8"/>
      <c r="D108" s="35"/>
      <c r="E108" s="8"/>
      <c r="F108" s="36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</row>
    <row r="109" spans="1:18">
      <c r="A109" s="7"/>
      <c r="B109" s="8"/>
      <c r="C109" s="8"/>
      <c r="D109" s="35"/>
      <c r="E109" s="8"/>
      <c r="F109" s="36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</row>
    <row r="111" spans="1:18">
      <c r="P111" s="220" t="s">
        <v>51</v>
      </c>
      <c r="Q111" s="220"/>
      <c r="R111" s="220"/>
    </row>
    <row r="112" spans="1:18">
      <c r="A112" s="221" t="s">
        <v>90</v>
      </c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</row>
    <row r="113" spans="1:18">
      <c r="A113" s="221" t="s">
        <v>91</v>
      </c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</row>
    <row r="114" spans="1:18">
      <c r="A114" s="221" t="s">
        <v>0</v>
      </c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</row>
    <row r="115" spans="1:18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</row>
    <row r="116" spans="1:18">
      <c r="A116" s="28" t="s">
        <v>29</v>
      </c>
      <c r="B116" s="14" t="s">
        <v>131</v>
      </c>
    </row>
    <row r="117" spans="1:18">
      <c r="A117" s="28"/>
      <c r="B117" s="13" t="s">
        <v>192</v>
      </c>
    </row>
    <row r="118" spans="1:18">
      <c r="B118" s="15" t="s">
        <v>262</v>
      </c>
    </row>
    <row r="119" spans="1:18" ht="20.25" customHeight="1">
      <c r="A119" s="223" t="s">
        <v>46</v>
      </c>
      <c r="B119" s="222" t="s">
        <v>47</v>
      </c>
      <c r="C119" s="89" t="s">
        <v>35</v>
      </c>
      <c r="D119" s="89" t="s">
        <v>25</v>
      </c>
      <c r="E119" s="223" t="s">
        <v>26</v>
      </c>
      <c r="F119" s="132" t="s">
        <v>49</v>
      </c>
      <c r="G119" s="222" t="s">
        <v>85</v>
      </c>
      <c r="H119" s="222"/>
      <c r="I119" s="222"/>
      <c r="J119" s="222" t="s">
        <v>93</v>
      </c>
      <c r="K119" s="222"/>
      <c r="L119" s="222"/>
      <c r="M119" s="222"/>
      <c r="N119" s="222"/>
      <c r="O119" s="222"/>
      <c r="P119" s="222"/>
      <c r="Q119" s="222"/>
      <c r="R119" s="222"/>
    </row>
    <row r="120" spans="1:18">
      <c r="A120" s="224"/>
      <c r="B120" s="222"/>
      <c r="C120" s="90" t="s">
        <v>36</v>
      </c>
      <c r="D120" s="90" t="s">
        <v>48</v>
      </c>
      <c r="E120" s="224"/>
      <c r="F120" s="64" t="s">
        <v>50</v>
      </c>
      <c r="G120" s="133" t="s">
        <v>1</v>
      </c>
      <c r="H120" s="133" t="s">
        <v>2</v>
      </c>
      <c r="I120" s="133" t="s">
        <v>3</v>
      </c>
      <c r="J120" s="133" t="s">
        <v>4</v>
      </c>
      <c r="K120" s="133" t="s">
        <v>5</v>
      </c>
      <c r="L120" s="133" t="s">
        <v>6</v>
      </c>
      <c r="M120" s="133" t="s">
        <v>7</v>
      </c>
      <c r="N120" s="133" t="s">
        <v>8</v>
      </c>
      <c r="O120" s="133" t="s">
        <v>9</v>
      </c>
      <c r="P120" s="133" t="s">
        <v>10</v>
      </c>
      <c r="Q120" s="133" t="s">
        <v>11</v>
      </c>
      <c r="R120" s="133" t="s">
        <v>12</v>
      </c>
    </row>
    <row r="121" spans="1:18" ht="98.25" customHeight="1">
      <c r="A121" s="4">
        <v>3</v>
      </c>
      <c r="B121" s="5" t="s">
        <v>139</v>
      </c>
      <c r="C121" s="45" t="s">
        <v>140</v>
      </c>
      <c r="D121" s="30">
        <v>257250</v>
      </c>
      <c r="E121" s="24" t="s">
        <v>55</v>
      </c>
      <c r="F121" s="31" t="s">
        <v>43</v>
      </c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1:18" ht="108">
      <c r="A122" s="4">
        <v>4</v>
      </c>
      <c r="B122" s="5" t="s">
        <v>61</v>
      </c>
      <c r="C122" s="45" t="s">
        <v>141</v>
      </c>
      <c r="D122" s="30">
        <v>85000</v>
      </c>
      <c r="E122" s="24" t="s">
        <v>55</v>
      </c>
      <c r="F122" s="31" t="s">
        <v>43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1:18" s="22" customFormat="1">
      <c r="A123" s="7"/>
      <c r="B123" s="8"/>
      <c r="C123" s="144"/>
      <c r="D123" s="35"/>
      <c r="E123" s="38"/>
      <c r="F123" s="36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</row>
    <row r="124" spans="1:18" s="22" customFormat="1">
      <c r="A124" s="7"/>
      <c r="B124" s="8"/>
      <c r="C124" s="144"/>
      <c r="D124" s="35"/>
      <c r="E124" s="38"/>
      <c r="F124" s="36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s="22" customFormat="1">
      <c r="A125" s="7"/>
      <c r="B125" s="8"/>
      <c r="C125" s="144"/>
      <c r="D125" s="35"/>
      <c r="E125" s="38"/>
      <c r="F125" s="36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7" spans="1:18">
      <c r="P127" s="220" t="s">
        <v>51</v>
      </c>
      <c r="Q127" s="220"/>
      <c r="R127" s="220"/>
    </row>
    <row r="128" spans="1:18">
      <c r="A128" s="221" t="s">
        <v>90</v>
      </c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</row>
    <row r="129" spans="1:18">
      <c r="A129" s="221" t="s">
        <v>91</v>
      </c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</row>
    <row r="130" spans="1:18">
      <c r="A130" s="221" t="s">
        <v>0</v>
      </c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</row>
    <row r="131" spans="1:18">
      <c r="A131" s="221"/>
      <c r="B131" s="221"/>
      <c r="C131" s="221"/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</row>
    <row r="132" spans="1:18">
      <c r="A132" s="28" t="s">
        <v>29</v>
      </c>
      <c r="B132" s="14" t="s">
        <v>131</v>
      </c>
    </row>
    <row r="133" spans="1:18">
      <c r="A133" s="28"/>
      <c r="B133" s="13" t="s">
        <v>192</v>
      </c>
    </row>
    <row r="134" spans="1:18">
      <c r="B134" s="15" t="s">
        <v>262</v>
      </c>
    </row>
    <row r="135" spans="1:18" ht="20.25" customHeight="1">
      <c r="A135" s="223" t="s">
        <v>46</v>
      </c>
      <c r="B135" s="222" t="s">
        <v>47</v>
      </c>
      <c r="C135" s="89" t="s">
        <v>35</v>
      </c>
      <c r="D135" s="89" t="s">
        <v>25</v>
      </c>
      <c r="E135" s="223" t="s">
        <v>26</v>
      </c>
      <c r="F135" s="132" t="s">
        <v>49</v>
      </c>
      <c r="G135" s="222" t="s">
        <v>85</v>
      </c>
      <c r="H135" s="222"/>
      <c r="I135" s="222"/>
      <c r="J135" s="222" t="s">
        <v>93</v>
      </c>
      <c r="K135" s="222"/>
      <c r="L135" s="222"/>
      <c r="M135" s="222"/>
      <c r="N135" s="222"/>
      <c r="O135" s="222"/>
      <c r="P135" s="222"/>
      <c r="Q135" s="222"/>
      <c r="R135" s="222"/>
    </row>
    <row r="136" spans="1:18">
      <c r="A136" s="224"/>
      <c r="B136" s="222"/>
      <c r="C136" s="90" t="s">
        <v>36</v>
      </c>
      <c r="D136" s="90" t="s">
        <v>48</v>
      </c>
      <c r="E136" s="224"/>
      <c r="F136" s="64" t="s">
        <v>50</v>
      </c>
      <c r="G136" s="133" t="s">
        <v>1</v>
      </c>
      <c r="H136" s="133" t="s">
        <v>2</v>
      </c>
      <c r="I136" s="133" t="s">
        <v>3</v>
      </c>
      <c r="J136" s="133" t="s">
        <v>4</v>
      </c>
      <c r="K136" s="133" t="s">
        <v>5</v>
      </c>
      <c r="L136" s="133" t="s">
        <v>6</v>
      </c>
      <c r="M136" s="133" t="s">
        <v>7</v>
      </c>
      <c r="N136" s="133" t="s">
        <v>8</v>
      </c>
      <c r="O136" s="133" t="s">
        <v>9</v>
      </c>
      <c r="P136" s="133" t="s">
        <v>10</v>
      </c>
      <c r="Q136" s="133" t="s">
        <v>11</v>
      </c>
      <c r="R136" s="133" t="s">
        <v>12</v>
      </c>
    </row>
    <row r="137" spans="1:18" ht="87" customHeight="1">
      <c r="A137" s="9">
        <v>5</v>
      </c>
      <c r="B137" s="99" t="s">
        <v>62</v>
      </c>
      <c r="C137" s="118" t="s">
        <v>142</v>
      </c>
      <c r="D137" s="43">
        <v>8000</v>
      </c>
      <c r="E137" s="41" t="s">
        <v>55</v>
      </c>
      <c r="F137" s="143" t="s">
        <v>43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ht="72">
      <c r="A138" s="4">
        <v>6</v>
      </c>
      <c r="B138" s="5" t="s">
        <v>65</v>
      </c>
      <c r="C138" s="24" t="s">
        <v>143</v>
      </c>
      <c r="D138" s="30">
        <v>17200</v>
      </c>
      <c r="E138" s="24" t="s">
        <v>55</v>
      </c>
      <c r="F138" s="31" t="s">
        <v>43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1:18" ht="72">
      <c r="A139" s="4">
        <v>7</v>
      </c>
      <c r="B139" s="5" t="s">
        <v>64</v>
      </c>
      <c r="C139" s="24" t="s">
        <v>144</v>
      </c>
      <c r="D139" s="30">
        <v>12000</v>
      </c>
      <c r="E139" s="24" t="s">
        <v>55</v>
      </c>
      <c r="F139" s="31" t="s">
        <v>43</v>
      </c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</row>
    <row r="140" spans="1:18">
      <c r="A140" s="7"/>
      <c r="B140" s="8"/>
      <c r="C140" s="8"/>
      <c r="D140" s="35"/>
      <c r="E140" s="8"/>
      <c r="F140" s="36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>
      <c r="A141" s="7"/>
      <c r="B141" s="8"/>
      <c r="C141" s="8"/>
      <c r="D141" s="35"/>
      <c r="E141" s="8"/>
      <c r="F141" s="36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</row>
    <row r="142" spans="1:18">
      <c r="A142" s="7"/>
      <c r="B142" s="8"/>
      <c r="C142" s="8"/>
      <c r="D142" s="35"/>
      <c r="E142" s="8"/>
      <c r="F142" s="36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</row>
    <row r="143" spans="1:18">
      <c r="P143" s="220" t="s">
        <v>51</v>
      </c>
      <c r="Q143" s="220"/>
      <c r="R143" s="220"/>
    </row>
    <row r="144" spans="1:18">
      <c r="A144" s="221" t="s">
        <v>90</v>
      </c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</row>
    <row r="145" spans="1:18">
      <c r="A145" s="221" t="s">
        <v>91</v>
      </c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</row>
    <row r="146" spans="1:18">
      <c r="A146" s="221" t="s">
        <v>0</v>
      </c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</row>
    <row r="147" spans="1:18">
      <c r="A147" s="221"/>
      <c r="B147" s="221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</row>
    <row r="148" spans="1:18">
      <c r="A148" s="28" t="s">
        <v>29</v>
      </c>
      <c r="B148" s="14" t="s">
        <v>131</v>
      </c>
    </row>
    <row r="149" spans="1:18">
      <c r="A149" s="28"/>
      <c r="B149" s="13" t="s">
        <v>192</v>
      </c>
    </row>
    <row r="150" spans="1:18">
      <c r="B150" s="15" t="s">
        <v>262</v>
      </c>
    </row>
    <row r="151" spans="1:18" ht="20.25" customHeight="1">
      <c r="A151" s="223" t="s">
        <v>46</v>
      </c>
      <c r="B151" s="222" t="s">
        <v>47</v>
      </c>
      <c r="C151" s="89" t="s">
        <v>35</v>
      </c>
      <c r="D151" s="89" t="s">
        <v>25</v>
      </c>
      <c r="E151" s="223" t="s">
        <v>26</v>
      </c>
      <c r="F151" s="132" t="s">
        <v>49</v>
      </c>
      <c r="G151" s="222" t="s">
        <v>85</v>
      </c>
      <c r="H151" s="222"/>
      <c r="I151" s="222"/>
      <c r="J151" s="222" t="s">
        <v>93</v>
      </c>
      <c r="K151" s="222"/>
      <c r="L151" s="222"/>
      <c r="M151" s="222"/>
      <c r="N151" s="222"/>
      <c r="O151" s="222"/>
      <c r="P151" s="222"/>
      <c r="Q151" s="222"/>
      <c r="R151" s="222"/>
    </row>
    <row r="152" spans="1:18">
      <c r="A152" s="224"/>
      <c r="B152" s="222"/>
      <c r="C152" s="90" t="s">
        <v>36</v>
      </c>
      <c r="D152" s="90" t="s">
        <v>48</v>
      </c>
      <c r="E152" s="224"/>
      <c r="F152" s="64" t="s">
        <v>50</v>
      </c>
      <c r="G152" s="133" t="s">
        <v>1</v>
      </c>
      <c r="H152" s="133" t="s">
        <v>2</v>
      </c>
      <c r="I152" s="133" t="s">
        <v>3</v>
      </c>
      <c r="J152" s="133" t="s">
        <v>4</v>
      </c>
      <c r="K152" s="133" t="s">
        <v>5</v>
      </c>
      <c r="L152" s="133" t="s">
        <v>6</v>
      </c>
      <c r="M152" s="133" t="s">
        <v>7</v>
      </c>
      <c r="N152" s="133" t="s">
        <v>8</v>
      </c>
      <c r="O152" s="133" t="s">
        <v>9</v>
      </c>
      <c r="P152" s="133" t="s">
        <v>10</v>
      </c>
      <c r="Q152" s="133" t="s">
        <v>11</v>
      </c>
      <c r="R152" s="133" t="s">
        <v>12</v>
      </c>
    </row>
    <row r="153" spans="1:18" ht="72">
      <c r="A153" s="4">
        <v>8</v>
      </c>
      <c r="B153" s="1" t="s">
        <v>63</v>
      </c>
      <c r="C153" s="44" t="s">
        <v>145</v>
      </c>
      <c r="D153" s="30">
        <v>8000</v>
      </c>
      <c r="E153" s="24" t="s">
        <v>55</v>
      </c>
      <c r="F153" s="40" t="s">
        <v>43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 ht="87.75" customHeight="1">
      <c r="A154" s="4">
        <v>9</v>
      </c>
      <c r="B154" s="1" t="s">
        <v>146</v>
      </c>
      <c r="C154" s="142" t="s">
        <v>149</v>
      </c>
      <c r="D154" s="30">
        <v>20000</v>
      </c>
      <c r="E154" s="24" t="s">
        <v>87</v>
      </c>
      <c r="F154" s="40" t="s">
        <v>43</v>
      </c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</row>
    <row r="155" spans="1:18" ht="68">
      <c r="A155" s="4">
        <v>10</v>
      </c>
      <c r="B155" s="2" t="s">
        <v>147</v>
      </c>
      <c r="C155" s="149" t="s">
        <v>150</v>
      </c>
      <c r="D155" s="33">
        <v>95810</v>
      </c>
      <c r="E155" s="24" t="s">
        <v>44</v>
      </c>
      <c r="F155" s="127" t="s">
        <v>43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ht="20.5" customHeight="1">
      <c r="A156" s="7"/>
      <c r="B156" s="145"/>
      <c r="C156" s="146"/>
      <c r="D156" s="35"/>
      <c r="E156" s="38"/>
      <c r="F156" s="147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</row>
    <row r="157" spans="1:18" ht="20.5" customHeight="1">
      <c r="A157" s="7"/>
      <c r="B157" s="145"/>
      <c r="C157" s="146"/>
      <c r="D157" s="35"/>
      <c r="E157" s="38"/>
      <c r="F157" s="147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</row>
    <row r="158" spans="1:18" ht="20.5" customHeight="1">
      <c r="A158" s="7"/>
      <c r="B158" s="8"/>
      <c r="C158" s="8"/>
      <c r="D158" s="35"/>
      <c r="E158" s="8"/>
      <c r="F158" s="36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>
      <c r="P159" s="220" t="s">
        <v>51</v>
      </c>
      <c r="Q159" s="220"/>
      <c r="R159" s="220"/>
    </row>
    <row r="160" spans="1:18">
      <c r="A160" s="221" t="s">
        <v>90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</row>
    <row r="161" spans="1:19">
      <c r="A161" s="221" t="s">
        <v>91</v>
      </c>
      <c r="B161" s="221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</row>
    <row r="162" spans="1:19">
      <c r="A162" s="221" t="s">
        <v>0</v>
      </c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</row>
    <row r="163" spans="1:19">
      <c r="A163" s="221"/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</row>
    <row r="164" spans="1:19">
      <c r="A164" s="28" t="s">
        <v>29</v>
      </c>
      <c r="B164" s="14" t="s">
        <v>131</v>
      </c>
    </row>
    <row r="165" spans="1:19">
      <c r="A165" s="28"/>
      <c r="B165" s="13" t="s">
        <v>192</v>
      </c>
    </row>
    <row r="166" spans="1:19">
      <c r="B166" s="15" t="s">
        <v>262</v>
      </c>
    </row>
    <row r="167" spans="1:19" ht="20.25" customHeight="1">
      <c r="A167" s="223" t="s">
        <v>46</v>
      </c>
      <c r="B167" s="222" t="s">
        <v>47</v>
      </c>
      <c r="C167" s="89" t="s">
        <v>35</v>
      </c>
      <c r="D167" s="89" t="s">
        <v>25</v>
      </c>
      <c r="E167" s="223" t="s">
        <v>26</v>
      </c>
      <c r="F167" s="132" t="s">
        <v>49</v>
      </c>
      <c r="G167" s="222" t="s">
        <v>85</v>
      </c>
      <c r="H167" s="222"/>
      <c r="I167" s="222"/>
      <c r="J167" s="222" t="s">
        <v>93</v>
      </c>
      <c r="K167" s="222"/>
      <c r="L167" s="222"/>
      <c r="M167" s="222"/>
      <c r="N167" s="222"/>
      <c r="O167" s="222"/>
      <c r="P167" s="222"/>
      <c r="Q167" s="222"/>
      <c r="R167" s="222"/>
    </row>
    <row r="168" spans="1:19">
      <c r="A168" s="224"/>
      <c r="B168" s="222"/>
      <c r="C168" s="90" t="s">
        <v>36</v>
      </c>
      <c r="D168" s="90" t="s">
        <v>48</v>
      </c>
      <c r="E168" s="224"/>
      <c r="F168" s="64" t="s">
        <v>50</v>
      </c>
      <c r="G168" s="133" t="s">
        <v>1</v>
      </c>
      <c r="H168" s="133" t="s">
        <v>2</v>
      </c>
      <c r="I168" s="133" t="s">
        <v>3</v>
      </c>
      <c r="J168" s="133" t="s">
        <v>4</v>
      </c>
      <c r="K168" s="133" t="s">
        <v>5</v>
      </c>
      <c r="L168" s="133" t="s">
        <v>6</v>
      </c>
      <c r="M168" s="133" t="s">
        <v>7</v>
      </c>
      <c r="N168" s="133" t="s">
        <v>8</v>
      </c>
      <c r="O168" s="133" t="s">
        <v>9</v>
      </c>
      <c r="P168" s="133" t="s">
        <v>10</v>
      </c>
      <c r="Q168" s="133" t="s">
        <v>11</v>
      </c>
      <c r="R168" s="133" t="s">
        <v>12</v>
      </c>
    </row>
    <row r="169" spans="1:19" ht="146.5" customHeight="1">
      <c r="A169" s="4">
        <v>11</v>
      </c>
      <c r="B169" s="2" t="s">
        <v>148</v>
      </c>
      <c r="C169" s="149" t="s">
        <v>151</v>
      </c>
      <c r="D169" s="33">
        <v>440726</v>
      </c>
      <c r="E169" s="24" t="s">
        <v>44</v>
      </c>
      <c r="F169" s="40" t="s">
        <v>43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9" ht="111" customHeight="1">
      <c r="A170" s="4">
        <v>12</v>
      </c>
      <c r="B170" s="5" t="s">
        <v>66</v>
      </c>
      <c r="C170" s="150" t="s">
        <v>152</v>
      </c>
      <c r="D170" s="30">
        <v>966000</v>
      </c>
      <c r="E170" s="24" t="s">
        <v>44</v>
      </c>
      <c r="F170" s="40" t="s">
        <v>43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</row>
    <row r="171" spans="1:19" ht="18" customHeight="1">
      <c r="S171" s="70">
        <f>D106+D107+D121+D122+D137+D138+D139+D153+D154+D155+D169+D170</f>
        <v>1964986</v>
      </c>
    </row>
    <row r="172" spans="1:19">
      <c r="A172" s="7"/>
      <c r="B172" s="8"/>
      <c r="C172" s="8"/>
      <c r="D172" s="35"/>
      <c r="E172" s="8"/>
      <c r="F172" s="36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9">
      <c r="P173" s="220" t="s">
        <v>51</v>
      </c>
      <c r="Q173" s="220"/>
      <c r="R173" s="220"/>
    </row>
    <row r="174" spans="1:19">
      <c r="A174" s="221" t="s">
        <v>90</v>
      </c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</row>
    <row r="175" spans="1:19">
      <c r="A175" s="221" t="s">
        <v>91</v>
      </c>
      <c r="B175" s="221"/>
      <c r="C175" s="221"/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</row>
    <row r="176" spans="1:19">
      <c r="A176" s="221" t="s">
        <v>0</v>
      </c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</row>
    <row r="177" spans="1:19">
      <c r="A177" s="221"/>
      <c r="B177" s="221"/>
      <c r="C177" s="221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</row>
    <row r="178" spans="1:19">
      <c r="A178" s="28" t="s">
        <v>29</v>
      </c>
      <c r="B178" s="14" t="s">
        <v>131</v>
      </c>
    </row>
    <row r="179" spans="1:19">
      <c r="A179" s="28"/>
      <c r="B179" s="13" t="s">
        <v>193</v>
      </c>
    </row>
    <row r="180" spans="1:19">
      <c r="A180" s="119"/>
      <c r="B180" s="121" t="s">
        <v>263</v>
      </c>
      <c r="C180" s="119"/>
      <c r="D180" s="119"/>
      <c r="E180" s="120"/>
      <c r="F180" s="120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</row>
    <row r="181" spans="1:19">
      <c r="A181" s="231" t="s">
        <v>46</v>
      </c>
      <c r="B181" s="233" t="s">
        <v>47</v>
      </c>
      <c r="C181" s="122" t="s">
        <v>35</v>
      </c>
      <c r="D181" s="122" t="s">
        <v>25</v>
      </c>
      <c r="E181" s="231" t="s">
        <v>26</v>
      </c>
      <c r="F181" s="134" t="s">
        <v>49</v>
      </c>
      <c r="G181" s="235" t="s">
        <v>85</v>
      </c>
      <c r="H181" s="236"/>
      <c r="I181" s="237"/>
      <c r="J181" s="235" t="s">
        <v>93</v>
      </c>
      <c r="K181" s="236"/>
      <c r="L181" s="236"/>
      <c r="M181" s="236"/>
      <c r="N181" s="236"/>
      <c r="O181" s="236"/>
      <c r="P181" s="236"/>
      <c r="Q181" s="236"/>
      <c r="R181" s="237"/>
    </row>
    <row r="182" spans="1:19">
      <c r="A182" s="232"/>
      <c r="B182" s="234"/>
      <c r="C182" s="123" t="s">
        <v>36</v>
      </c>
      <c r="D182" s="123" t="s">
        <v>48</v>
      </c>
      <c r="E182" s="232"/>
      <c r="F182" s="124" t="s">
        <v>50</v>
      </c>
      <c r="G182" s="135" t="s">
        <v>1</v>
      </c>
      <c r="H182" s="135" t="s">
        <v>2</v>
      </c>
      <c r="I182" s="135" t="s">
        <v>3</v>
      </c>
      <c r="J182" s="135" t="s">
        <v>4</v>
      </c>
      <c r="K182" s="135" t="s">
        <v>5</v>
      </c>
      <c r="L182" s="135" t="s">
        <v>6</v>
      </c>
      <c r="M182" s="135" t="s">
        <v>7</v>
      </c>
      <c r="N182" s="135" t="s">
        <v>8</v>
      </c>
      <c r="O182" s="135" t="s">
        <v>9</v>
      </c>
      <c r="P182" s="135" t="s">
        <v>10</v>
      </c>
      <c r="Q182" s="135" t="s">
        <v>11</v>
      </c>
      <c r="R182" s="135" t="s">
        <v>12</v>
      </c>
    </row>
    <row r="183" spans="1:19" ht="126">
      <c r="A183" s="4">
        <v>1</v>
      </c>
      <c r="B183" s="5" t="s">
        <v>154</v>
      </c>
      <c r="C183" s="24" t="s">
        <v>155</v>
      </c>
      <c r="D183" s="30">
        <v>10000</v>
      </c>
      <c r="E183" s="24" t="s">
        <v>44</v>
      </c>
      <c r="F183" s="31" t="s">
        <v>43</v>
      </c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9" ht="128.5" customHeight="1">
      <c r="A184" s="4">
        <v>2</v>
      </c>
      <c r="B184" s="18" t="s">
        <v>264</v>
      </c>
      <c r="C184" s="45" t="s">
        <v>157</v>
      </c>
      <c r="D184" s="30">
        <v>30000</v>
      </c>
      <c r="E184" s="46" t="s">
        <v>45</v>
      </c>
      <c r="F184" s="31" t="s">
        <v>43</v>
      </c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</row>
    <row r="185" spans="1:19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70">
        <f>D183+D184</f>
        <v>40000</v>
      </c>
    </row>
    <row r="219" ht="20.25" customHeight="1"/>
  </sheetData>
  <mergeCells count="120">
    <mergeCell ref="A81:R81"/>
    <mergeCell ref="A82:R82"/>
    <mergeCell ref="A83:R83"/>
    <mergeCell ref="A87:A88"/>
    <mergeCell ref="B87:B88"/>
    <mergeCell ref="E87:E88"/>
    <mergeCell ref="G87:I87"/>
    <mergeCell ref="J87:R87"/>
    <mergeCell ref="A181:A182"/>
    <mergeCell ref="B181:B182"/>
    <mergeCell ref="E181:E182"/>
    <mergeCell ref="P127:R127"/>
    <mergeCell ref="G181:I181"/>
    <mergeCell ref="J181:R181"/>
    <mergeCell ref="A128:R128"/>
    <mergeCell ref="A129:R129"/>
    <mergeCell ref="A130:R130"/>
    <mergeCell ref="A131:R131"/>
    <mergeCell ref="A135:A136"/>
    <mergeCell ref="B135:B136"/>
    <mergeCell ref="E135:E136"/>
    <mergeCell ref="G135:I135"/>
    <mergeCell ref="J135:R135"/>
    <mergeCell ref="A151:A152"/>
    <mergeCell ref="A4:R4"/>
    <mergeCell ref="A5:R5"/>
    <mergeCell ref="A6:R6"/>
    <mergeCell ref="A10:A11"/>
    <mergeCell ref="B10:B11"/>
    <mergeCell ref="E10:E11"/>
    <mergeCell ref="G10:I10"/>
    <mergeCell ref="J10:R10"/>
    <mergeCell ref="P2:R2"/>
    <mergeCell ref="A3:R3"/>
    <mergeCell ref="B151:B152"/>
    <mergeCell ref="E151:E152"/>
    <mergeCell ref="G151:I151"/>
    <mergeCell ref="J151:R151"/>
    <mergeCell ref="P173:R173"/>
    <mergeCell ref="P143:R143"/>
    <mergeCell ref="A144:R144"/>
    <mergeCell ref="A145:R145"/>
    <mergeCell ref="A146:R146"/>
    <mergeCell ref="A147:R147"/>
    <mergeCell ref="A112:R112"/>
    <mergeCell ref="A113:R113"/>
    <mergeCell ref="A114:R114"/>
    <mergeCell ref="A115:R115"/>
    <mergeCell ref="A119:A120"/>
    <mergeCell ref="B119:B120"/>
    <mergeCell ref="E119:E120"/>
    <mergeCell ref="G119:I119"/>
    <mergeCell ref="J119:R119"/>
    <mergeCell ref="A98:R98"/>
    <mergeCell ref="A99:R99"/>
    <mergeCell ref="A100:R100"/>
    <mergeCell ref="A104:A105"/>
    <mergeCell ref="B104:B105"/>
    <mergeCell ref="E104:E105"/>
    <mergeCell ref="G104:I104"/>
    <mergeCell ref="J104:R104"/>
    <mergeCell ref="P111:R111"/>
    <mergeCell ref="A67:R67"/>
    <mergeCell ref="A68:R68"/>
    <mergeCell ref="A69:R69"/>
    <mergeCell ref="A73:A74"/>
    <mergeCell ref="A97:R97"/>
    <mergeCell ref="P48:R48"/>
    <mergeCell ref="A49:R49"/>
    <mergeCell ref="A50:R50"/>
    <mergeCell ref="A51:R51"/>
    <mergeCell ref="A52:R52"/>
    <mergeCell ref="A56:A57"/>
    <mergeCell ref="B56:B57"/>
    <mergeCell ref="E56:E57"/>
    <mergeCell ref="G56:I56"/>
    <mergeCell ref="J56:R56"/>
    <mergeCell ref="P96:R96"/>
    <mergeCell ref="P65:R65"/>
    <mergeCell ref="A66:R66"/>
    <mergeCell ref="B73:B74"/>
    <mergeCell ref="E73:E74"/>
    <mergeCell ref="G73:I73"/>
    <mergeCell ref="J73:R73"/>
    <mergeCell ref="P79:R79"/>
    <mergeCell ref="A80:R80"/>
    <mergeCell ref="A38:A39"/>
    <mergeCell ref="B38:B39"/>
    <mergeCell ref="E38:E39"/>
    <mergeCell ref="G38:I38"/>
    <mergeCell ref="J38:R38"/>
    <mergeCell ref="P30:R30"/>
    <mergeCell ref="A31:R31"/>
    <mergeCell ref="A32:R32"/>
    <mergeCell ref="A33:R33"/>
    <mergeCell ref="A34:R34"/>
    <mergeCell ref="P15:R15"/>
    <mergeCell ref="A16:R16"/>
    <mergeCell ref="A17:R17"/>
    <mergeCell ref="A18:R18"/>
    <mergeCell ref="A19:R19"/>
    <mergeCell ref="A175:R175"/>
    <mergeCell ref="A176:R176"/>
    <mergeCell ref="A177:R177"/>
    <mergeCell ref="A174:R174"/>
    <mergeCell ref="A23:A24"/>
    <mergeCell ref="B23:B24"/>
    <mergeCell ref="E23:E24"/>
    <mergeCell ref="G23:I23"/>
    <mergeCell ref="J23:R23"/>
    <mergeCell ref="P159:R159"/>
    <mergeCell ref="A160:R160"/>
    <mergeCell ref="A161:R161"/>
    <mergeCell ref="A162:R162"/>
    <mergeCell ref="A163:R163"/>
    <mergeCell ref="A167:A168"/>
    <mergeCell ref="B167:B168"/>
    <mergeCell ref="E167:E168"/>
    <mergeCell ref="G167:I167"/>
    <mergeCell ref="J167:R167"/>
  </mergeCells>
  <pageMargins left="0.19" right="0.2" top="0.75" bottom="0.44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9670-0AA2-4A32-9C87-49D83C605DCD}">
  <dimension ref="A1:X92"/>
  <sheetViews>
    <sheetView topLeftCell="A72" zoomScaleNormal="100" workbookViewId="0">
      <selection activeCell="A60" sqref="A60:R73"/>
    </sheetView>
  </sheetViews>
  <sheetFormatPr defaultColWidth="9" defaultRowHeight="20.5"/>
  <cols>
    <col min="1" max="1" width="5.453125" style="12" customWidth="1"/>
    <col min="2" max="2" width="26.1796875" style="12" customWidth="1"/>
    <col min="3" max="3" width="27.6328125" style="12" customWidth="1"/>
    <col min="4" max="4" width="10.36328125" style="12" customWidth="1"/>
    <col min="5" max="5" width="9.36328125" style="13" customWidth="1"/>
    <col min="6" max="6" width="12.1796875" style="13" customWidth="1"/>
    <col min="7" max="18" width="4.36328125" style="12" customWidth="1"/>
    <col min="19" max="19" width="13.36328125" style="12" customWidth="1"/>
    <col min="20" max="16384" width="9" style="12"/>
  </cols>
  <sheetData>
    <row r="1" spans="1:19" s="22" customFormat="1">
      <c r="A1" s="7"/>
      <c r="B1" s="20"/>
      <c r="C1" s="55"/>
      <c r="D1" s="35"/>
      <c r="E1" s="8"/>
      <c r="F1" s="7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9">
      <c r="P2" s="220" t="s">
        <v>51</v>
      </c>
      <c r="Q2" s="220"/>
      <c r="R2" s="220"/>
    </row>
    <row r="3" spans="1:19">
      <c r="A3" s="221" t="s">
        <v>90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9">
      <c r="A4" s="221" t="s">
        <v>91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19">
      <c r="A5" s="221" t="s">
        <v>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9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</row>
    <row r="7" spans="1:19">
      <c r="A7" s="28" t="s">
        <v>30</v>
      </c>
      <c r="B7" s="14" t="s">
        <v>164</v>
      </c>
    </row>
    <row r="8" spans="1:19">
      <c r="A8" s="28"/>
      <c r="B8" s="13" t="s">
        <v>198</v>
      </c>
    </row>
    <row r="9" spans="1:19">
      <c r="B9" s="15" t="s">
        <v>194</v>
      </c>
    </row>
    <row r="10" spans="1:19" ht="20.25" customHeight="1">
      <c r="A10" s="223" t="s">
        <v>46</v>
      </c>
      <c r="B10" s="222" t="s">
        <v>47</v>
      </c>
      <c r="C10" s="89" t="s">
        <v>35</v>
      </c>
      <c r="D10" s="89" t="s">
        <v>25</v>
      </c>
      <c r="E10" s="223" t="s">
        <v>26</v>
      </c>
      <c r="F10" s="132" t="s">
        <v>49</v>
      </c>
      <c r="G10" s="222" t="s">
        <v>85</v>
      </c>
      <c r="H10" s="222"/>
      <c r="I10" s="222"/>
      <c r="J10" s="222" t="s">
        <v>93</v>
      </c>
      <c r="K10" s="222"/>
      <c r="L10" s="222"/>
      <c r="M10" s="222"/>
      <c r="N10" s="222"/>
      <c r="O10" s="222"/>
      <c r="P10" s="222"/>
      <c r="Q10" s="222"/>
      <c r="R10" s="222"/>
    </row>
    <row r="11" spans="1:19">
      <c r="A11" s="224"/>
      <c r="B11" s="222"/>
      <c r="C11" s="90" t="s">
        <v>36</v>
      </c>
      <c r="D11" s="90" t="s">
        <v>48</v>
      </c>
      <c r="E11" s="224"/>
      <c r="F11" s="64" t="s">
        <v>50</v>
      </c>
      <c r="G11" s="133" t="s">
        <v>1</v>
      </c>
      <c r="H11" s="133" t="s">
        <v>2</v>
      </c>
      <c r="I11" s="133" t="s">
        <v>3</v>
      </c>
      <c r="J11" s="133" t="s">
        <v>4</v>
      </c>
      <c r="K11" s="133" t="s">
        <v>5</v>
      </c>
      <c r="L11" s="133" t="s">
        <v>6</v>
      </c>
      <c r="M11" s="133" t="s">
        <v>7</v>
      </c>
      <c r="N11" s="133" t="s">
        <v>8</v>
      </c>
      <c r="O11" s="133" t="s">
        <v>9</v>
      </c>
      <c r="P11" s="133" t="s">
        <v>10</v>
      </c>
      <c r="Q11" s="133" t="s">
        <v>11</v>
      </c>
      <c r="R11" s="133" t="s">
        <v>12</v>
      </c>
    </row>
    <row r="12" spans="1:19" ht="140.5" customHeight="1">
      <c r="A12" s="4">
        <v>1</v>
      </c>
      <c r="B12" s="18" t="s">
        <v>17</v>
      </c>
      <c r="C12" s="29" t="s">
        <v>171</v>
      </c>
      <c r="D12" s="33">
        <v>90000</v>
      </c>
      <c r="E12" s="24" t="s">
        <v>42</v>
      </c>
      <c r="F12" s="31" t="s">
        <v>38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9">
      <c r="S13" s="70">
        <f>D12</f>
        <v>90000</v>
      </c>
    </row>
    <row r="20" spans="1:24">
      <c r="P20" s="220" t="s">
        <v>51</v>
      </c>
      <c r="Q20" s="220"/>
      <c r="R20" s="220"/>
    </row>
    <row r="21" spans="1:24">
      <c r="A21" s="221" t="s">
        <v>90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</row>
    <row r="22" spans="1:24">
      <c r="A22" s="221" t="s">
        <v>91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</row>
    <row r="23" spans="1:24">
      <c r="A23" s="221" t="s">
        <v>0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</row>
    <row r="24" spans="1:24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</row>
    <row r="25" spans="1:24">
      <c r="A25" s="28" t="s">
        <v>30</v>
      </c>
      <c r="B25" s="14" t="s">
        <v>164</v>
      </c>
    </row>
    <row r="26" spans="1:24">
      <c r="A26" s="28"/>
      <c r="B26" s="13" t="s">
        <v>199</v>
      </c>
    </row>
    <row r="27" spans="1:24">
      <c r="B27" s="15" t="s">
        <v>165</v>
      </c>
    </row>
    <row r="28" spans="1:24" ht="20.25" customHeight="1">
      <c r="A28" s="223" t="s">
        <v>46</v>
      </c>
      <c r="B28" s="222" t="s">
        <v>47</v>
      </c>
      <c r="C28" s="89" t="s">
        <v>35</v>
      </c>
      <c r="D28" s="89" t="s">
        <v>25</v>
      </c>
      <c r="E28" s="223" t="s">
        <v>26</v>
      </c>
      <c r="F28" s="132" t="s">
        <v>49</v>
      </c>
      <c r="G28" s="222" t="s">
        <v>85</v>
      </c>
      <c r="H28" s="222"/>
      <c r="I28" s="222"/>
      <c r="J28" s="222" t="s">
        <v>93</v>
      </c>
      <c r="K28" s="222"/>
      <c r="L28" s="222"/>
      <c r="M28" s="222"/>
      <c r="N28" s="222"/>
      <c r="O28" s="222"/>
      <c r="P28" s="222"/>
      <c r="Q28" s="222"/>
      <c r="R28" s="222"/>
    </row>
    <row r="29" spans="1:24">
      <c r="A29" s="224"/>
      <c r="B29" s="222"/>
      <c r="C29" s="90" t="s">
        <v>36</v>
      </c>
      <c r="D29" s="90" t="s">
        <v>48</v>
      </c>
      <c r="E29" s="224"/>
      <c r="F29" s="64" t="s">
        <v>50</v>
      </c>
      <c r="G29" s="133" t="s">
        <v>1</v>
      </c>
      <c r="H29" s="133" t="s">
        <v>2</v>
      </c>
      <c r="I29" s="133" t="s">
        <v>3</v>
      </c>
      <c r="J29" s="133" t="s">
        <v>4</v>
      </c>
      <c r="K29" s="133" t="s">
        <v>5</v>
      </c>
      <c r="L29" s="133" t="s">
        <v>6</v>
      </c>
      <c r="M29" s="133" t="s">
        <v>7</v>
      </c>
      <c r="N29" s="133" t="s">
        <v>8</v>
      </c>
      <c r="O29" s="133" t="s">
        <v>9</v>
      </c>
      <c r="P29" s="133" t="s">
        <v>10</v>
      </c>
      <c r="Q29" s="133" t="s">
        <v>11</v>
      </c>
      <c r="R29" s="133" t="s">
        <v>12</v>
      </c>
    </row>
    <row r="30" spans="1:24" ht="173.5" customHeight="1">
      <c r="A30" s="4">
        <v>1</v>
      </c>
      <c r="B30" s="18" t="s">
        <v>82</v>
      </c>
      <c r="C30" s="158" t="s">
        <v>166</v>
      </c>
      <c r="D30" s="30">
        <v>10000</v>
      </c>
      <c r="E30" s="24" t="s">
        <v>14</v>
      </c>
      <c r="F30" s="31" t="s">
        <v>38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24" ht="106.5" customHeight="1">
      <c r="A31" s="4">
        <v>2</v>
      </c>
      <c r="B31" s="18" t="s">
        <v>15</v>
      </c>
      <c r="C31" s="162" t="s">
        <v>170</v>
      </c>
      <c r="D31" s="30">
        <v>100000</v>
      </c>
      <c r="E31" s="24" t="s">
        <v>14</v>
      </c>
      <c r="F31" s="31" t="s">
        <v>38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U31" s="159"/>
      <c r="V31" s="159"/>
      <c r="W31" s="159"/>
      <c r="X31" s="159"/>
    </row>
    <row r="33" spans="1:18">
      <c r="P33" s="220" t="s">
        <v>51</v>
      </c>
      <c r="Q33" s="220"/>
      <c r="R33" s="220"/>
    </row>
    <row r="34" spans="1:18">
      <c r="A34" s="221" t="s">
        <v>90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</row>
    <row r="35" spans="1:18">
      <c r="A35" s="221" t="s">
        <v>91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</row>
    <row r="36" spans="1:18">
      <c r="A36" s="221" t="s">
        <v>0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</row>
    <row r="37" spans="1:18" ht="17.5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</row>
    <row r="38" spans="1:18">
      <c r="A38" s="28" t="s">
        <v>30</v>
      </c>
      <c r="B38" s="14" t="s">
        <v>164</v>
      </c>
    </row>
    <row r="39" spans="1:18">
      <c r="A39" s="28"/>
      <c r="B39" s="13" t="s">
        <v>199</v>
      </c>
    </row>
    <row r="40" spans="1:18">
      <c r="B40" s="15" t="s">
        <v>165</v>
      </c>
    </row>
    <row r="41" spans="1:18" ht="20.25" customHeight="1">
      <c r="A41" s="223" t="s">
        <v>46</v>
      </c>
      <c r="B41" s="222" t="s">
        <v>47</v>
      </c>
      <c r="C41" s="89" t="s">
        <v>35</v>
      </c>
      <c r="D41" s="89" t="s">
        <v>25</v>
      </c>
      <c r="E41" s="223" t="s">
        <v>26</v>
      </c>
      <c r="F41" s="132" t="s">
        <v>49</v>
      </c>
      <c r="G41" s="222" t="s">
        <v>85</v>
      </c>
      <c r="H41" s="222"/>
      <c r="I41" s="222"/>
      <c r="J41" s="222" t="s">
        <v>93</v>
      </c>
      <c r="K41" s="222"/>
      <c r="L41" s="222"/>
      <c r="M41" s="222"/>
      <c r="N41" s="222"/>
      <c r="O41" s="222"/>
      <c r="P41" s="222"/>
      <c r="Q41" s="222"/>
      <c r="R41" s="222"/>
    </row>
    <row r="42" spans="1:18">
      <c r="A42" s="224"/>
      <c r="B42" s="222"/>
      <c r="C42" s="90" t="s">
        <v>36</v>
      </c>
      <c r="D42" s="90" t="s">
        <v>48</v>
      </c>
      <c r="E42" s="224"/>
      <c r="F42" s="64" t="s">
        <v>50</v>
      </c>
      <c r="G42" s="133" t="s">
        <v>1</v>
      </c>
      <c r="H42" s="133" t="s">
        <v>2</v>
      </c>
      <c r="I42" s="133" t="s">
        <v>3</v>
      </c>
      <c r="J42" s="133" t="s">
        <v>4</v>
      </c>
      <c r="K42" s="133" t="s">
        <v>5</v>
      </c>
      <c r="L42" s="133" t="s">
        <v>6</v>
      </c>
      <c r="M42" s="133" t="s">
        <v>7</v>
      </c>
      <c r="N42" s="133" t="s">
        <v>8</v>
      </c>
      <c r="O42" s="133" t="s">
        <v>9</v>
      </c>
      <c r="P42" s="133" t="s">
        <v>10</v>
      </c>
      <c r="Q42" s="133" t="s">
        <v>11</v>
      </c>
      <c r="R42" s="133" t="s">
        <v>12</v>
      </c>
    </row>
    <row r="43" spans="1:18" ht="175" customHeight="1">
      <c r="A43" s="4">
        <v>3</v>
      </c>
      <c r="B43" s="18" t="s">
        <v>16</v>
      </c>
      <c r="C43" s="157" t="s">
        <v>167</v>
      </c>
      <c r="D43" s="30">
        <v>15000</v>
      </c>
      <c r="E43" s="24" t="s">
        <v>42</v>
      </c>
      <c r="F43" s="31" t="s">
        <v>38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08" customHeight="1">
      <c r="A44" s="4">
        <v>4</v>
      </c>
      <c r="B44" s="18" t="s">
        <v>39</v>
      </c>
      <c r="C44" s="157" t="s">
        <v>168</v>
      </c>
      <c r="D44" s="30">
        <v>10000</v>
      </c>
      <c r="E44" s="24" t="s">
        <v>42</v>
      </c>
      <c r="F44" s="31" t="s">
        <v>38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6" spans="1:18">
      <c r="P46" s="220" t="s">
        <v>51</v>
      </c>
      <c r="Q46" s="220"/>
      <c r="R46" s="220"/>
    </row>
    <row r="47" spans="1:18">
      <c r="A47" s="221" t="s">
        <v>90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</row>
    <row r="48" spans="1:18">
      <c r="A48" s="221" t="s">
        <v>91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</row>
    <row r="49" spans="1:19">
      <c r="A49" s="221" t="s">
        <v>0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</row>
    <row r="50" spans="1:19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</row>
    <row r="51" spans="1:19">
      <c r="A51" s="28" t="s">
        <v>30</v>
      </c>
      <c r="B51" s="14" t="s">
        <v>164</v>
      </c>
    </row>
    <row r="52" spans="1:19">
      <c r="A52" s="28"/>
      <c r="B52" s="13" t="s">
        <v>199</v>
      </c>
    </row>
    <row r="53" spans="1:19">
      <c r="B53" s="15" t="s">
        <v>165</v>
      </c>
    </row>
    <row r="54" spans="1:19" ht="20.25" customHeight="1">
      <c r="A54" s="223" t="s">
        <v>46</v>
      </c>
      <c r="B54" s="222" t="s">
        <v>47</v>
      </c>
      <c r="C54" s="89" t="s">
        <v>35</v>
      </c>
      <c r="D54" s="89" t="s">
        <v>25</v>
      </c>
      <c r="E54" s="223" t="s">
        <v>26</v>
      </c>
      <c r="F54" s="132" t="s">
        <v>49</v>
      </c>
      <c r="G54" s="222" t="s">
        <v>85</v>
      </c>
      <c r="H54" s="222"/>
      <c r="I54" s="222"/>
      <c r="J54" s="222" t="s">
        <v>93</v>
      </c>
      <c r="K54" s="222"/>
      <c r="L54" s="222"/>
      <c r="M54" s="222"/>
      <c r="N54" s="222"/>
      <c r="O54" s="222"/>
      <c r="P54" s="222"/>
      <c r="Q54" s="222"/>
      <c r="R54" s="222"/>
    </row>
    <row r="55" spans="1:19">
      <c r="A55" s="224"/>
      <c r="B55" s="222"/>
      <c r="C55" s="90" t="s">
        <v>36</v>
      </c>
      <c r="D55" s="90" t="s">
        <v>48</v>
      </c>
      <c r="E55" s="224"/>
      <c r="F55" s="64" t="s">
        <v>50</v>
      </c>
      <c r="G55" s="133" t="s">
        <v>1</v>
      </c>
      <c r="H55" s="133" t="s">
        <v>2</v>
      </c>
      <c r="I55" s="133" t="s">
        <v>3</v>
      </c>
      <c r="J55" s="133" t="s">
        <v>4</v>
      </c>
      <c r="K55" s="133" t="s">
        <v>5</v>
      </c>
      <c r="L55" s="133" t="s">
        <v>6</v>
      </c>
      <c r="M55" s="133" t="s">
        <v>7</v>
      </c>
      <c r="N55" s="133" t="s">
        <v>8</v>
      </c>
      <c r="O55" s="133" t="s">
        <v>9</v>
      </c>
      <c r="P55" s="133" t="s">
        <v>10</v>
      </c>
      <c r="Q55" s="133" t="s">
        <v>11</v>
      </c>
      <c r="R55" s="133" t="s">
        <v>12</v>
      </c>
    </row>
    <row r="56" spans="1:19" ht="208.5" customHeight="1">
      <c r="A56" s="4">
        <v>5</v>
      </c>
      <c r="B56" s="92" t="s">
        <v>79</v>
      </c>
      <c r="C56" s="158" t="s">
        <v>169</v>
      </c>
      <c r="D56" s="32">
        <v>30000</v>
      </c>
      <c r="E56" s="24" t="s">
        <v>14</v>
      </c>
      <c r="F56" s="31" t="s">
        <v>38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9">
      <c r="A57" s="7"/>
      <c r="B57" s="20"/>
      <c r="C57" s="55"/>
      <c r="D57" s="35"/>
      <c r="E57" s="8"/>
      <c r="F57" s="36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70">
        <f>D30+D31+D43+D44+D56</f>
        <v>165000</v>
      </c>
    </row>
    <row r="58" spans="1:19">
      <c r="A58" s="7"/>
      <c r="B58" s="20"/>
      <c r="C58" s="55"/>
      <c r="D58" s="35"/>
      <c r="E58" s="8"/>
      <c r="F58" s="36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1:19">
      <c r="A59" s="7"/>
      <c r="B59" s="20"/>
      <c r="C59" s="55"/>
      <c r="D59" s="35"/>
      <c r="E59" s="8"/>
      <c r="F59" s="36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1" spans="1:19">
      <c r="P61" s="220" t="s">
        <v>51</v>
      </c>
      <c r="Q61" s="220"/>
      <c r="R61" s="220"/>
    </row>
    <row r="62" spans="1:19">
      <c r="A62" s="221" t="s">
        <v>90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</row>
    <row r="63" spans="1:19">
      <c r="A63" s="221" t="s">
        <v>91</v>
      </c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</row>
    <row r="64" spans="1:19">
      <c r="A64" s="221" t="s">
        <v>0</v>
      </c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</row>
    <row r="65" spans="1:19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</row>
    <row r="66" spans="1:19">
      <c r="A66" s="28" t="s">
        <v>30</v>
      </c>
      <c r="B66" s="14" t="s">
        <v>164</v>
      </c>
    </row>
    <row r="67" spans="1:19">
      <c r="A67" s="28"/>
      <c r="B67" s="13" t="s">
        <v>200</v>
      </c>
    </row>
    <row r="68" spans="1:19">
      <c r="B68" s="13" t="s">
        <v>265</v>
      </c>
    </row>
    <row r="69" spans="1:19" ht="20.25" customHeight="1">
      <c r="A69" s="223" t="s">
        <v>46</v>
      </c>
      <c r="B69" s="222" t="s">
        <v>47</v>
      </c>
      <c r="C69" s="89" t="s">
        <v>35</v>
      </c>
      <c r="D69" s="89" t="s">
        <v>25</v>
      </c>
      <c r="E69" s="223" t="s">
        <v>26</v>
      </c>
      <c r="F69" s="132" t="s">
        <v>49</v>
      </c>
      <c r="G69" s="222" t="s">
        <v>85</v>
      </c>
      <c r="H69" s="222"/>
      <c r="I69" s="222"/>
      <c r="J69" s="222" t="s">
        <v>93</v>
      </c>
      <c r="K69" s="222"/>
      <c r="L69" s="222"/>
      <c r="M69" s="222"/>
      <c r="N69" s="222"/>
      <c r="O69" s="222"/>
      <c r="P69" s="222"/>
      <c r="Q69" s="222"/>
      <c r="R69" s="222"/>
    </row>
    <row r="70" spans="1:19">
      <c r="A70" s="224"/>
      <c r="B70" s="222"/>
      <c r="C70" s="90" t="s">
        <v>36</v>
      </c>
      <c r="D70" s="90" t="s">
        <v>48</v>
      </c>
      <c r="E70" s="224"/>
      <c r="F70" s="64" t="s">
        <v>50</v>
      </c>
      <c r="G70" s="133" t="s">
        <v>1</v>
      </c>
      <c r="H70" s="133" t="s">
        <v>2</v>
      </c>
      <c r="I70" s="133" t="s">
        <v>3</v>
      </c>
      <c r="J70" s="133" t="s">
        <v>4</v>
      </c>
      <c r="K70" s="133" t="s">
        <v>5</v>
      </c>
      <c r="L70" s="133" t="s">
        <v>6</v>
      </c>
      <c r="M70" s="133" t="s">
        <v>7</v>
      </c>
      <c r="N70" s="133" t="s">
        <v>8</v>
      </c>
      <c r="O70" s="133" t="s">
        <v>9</v>
      </c>
      <c r="P70" s="133" t="s">
        <v>10</v>
      </c>
      <c r="Q70" s="133" t="s">
        <v>11</v>
      </c>
      <c r="R70" s="133" t="s">
        <v>12</v>
      </c>
    </row>
    <row r="71" spans="1:19" ht="119.25" customHeight="1">
      <c r="A71" s="125">
        <v>1</v>
      </c>
      <c r="B71" s="1" t="s">
        <v>153</v>
      </c>
      <c r="C71" s="142" t="s">
        <v>156</v>
      </c>
      <c r="D71" s="126">
        <v>10000</v>
      </c>
      <c r="E71" s="58" t="s">
        <v>88</v>
      </c>
      <c r="F71" s="40" t="s">
        <v>43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9" ht="116.25" customHeight="1">
      <c r="A72" s="4">
        <v>2</v>
      </c>
      <c r="B72" s="18" t="s">
        <v>266</v>
      </c>
      <c r="C72" s="139" t="s">
        <v>156</v>
      </c>
      <c r="D72" s="30">
        <v>150000</v>
      </c>
      <c r="E72" s="24" t="s">
        <v>42</v>
      </c>
      <c r="F72" s="31" t="s">
        <v>52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9" s="77" customFormat="1">
      <c r="A73" s="7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0">
        <f>D71+D72</f>
        <v>160000</v>
      </c>
    </row>
    <row r="74" spans="1:19" s="77" customFormat="1">
      <c r="A74" s="7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4"/>
    </row>
    <row r="92" ht="20.25" customHeight="1"/>
  </sheetData>
  <mergeCells count="50">
    <mergeCell ref="P61:R61"/>
    <mergeCell ref="A62:R62"/>
    <mergeCell ref="A63:R63"/>
    <mergeCell ref="A65:R65"/>
    <mergeCell ref="P2:R2"/>
    <mergeCell ref="A64:R64"/>
    <mergeCell ref="A3:R3"/>
    <mergeCell ref="A4:R4"/>
    <mergeCell ref="A5:R5"/>
    <mergeCell ref="A6:R6"/>
    <mergeCell ref="A10:A11"/>
    <mergeCell ref="B10:B11"/>
    <mergeCell ref="E10:E11"/>
    <mergeCell ref="G10:I10"/>
    <mergeCell ref="J10:R10"/>
    <mergeCell ref="A47:R47"/>
    <mergeCell ref="A69:A70"/>
    <mergeCell ref="B69:B70"/>
    <mergeCell ref="E69:E70"/>
    <mergeCell ref="G69:I69"/>
    <mergeCell ref="J69:R69"/>
    <mergeCell ref="A48:R48"/>
    <mergeCell ref="A49:R49"/>
    <mergeCell ref="A50:R50"/>
    <mergeCell ref="A54:A55"/>
    <mergeCell ref="B54:B55"/>
    <mergeCell ref="E54:E55"/>
    <mergeCell ref="G54:I54"/>
    <mergeCell ref="J54:R54"/>
    <mergeCell ref="P46:R46"/>
    <mergeCell ref="P33:R33"/>
    <mergeCell ref="A34:R34"/>
    <mergeCell ref="A35:R35"/>
    <mergeCell ref="A36:R36"/>
    <mergeCell ref="A37:R37"/>
    <mergeCell ref="A41:A42"/>
    <mergeCell ref="B41:B42"/>
    <mergeCell ref="E41:E42"/>
    <mergeCell ref="G41:I41"/>
    <mergeCell ref="J41:R41"/>
    <mergeCell ref="A28:A29"/>
    <mergeCell ref="B28:B29"/>
    <mergeCell ref="E28:E29"/>
    <mergeCell ref="G28:I28"/>
    <mergeCell ref="J28:R28"/>
    <mergeCell ref="P20:R20"/>
    <mergeCell ref="A21:R21"/>
    <mergeCell ref="A22:R22"/>
    <mergeCell ref="A23:R23"/>
    <mergeCell ref="A24:R24"/>
  </mergeCells>
  <pageMargins left="0.19" right="0.2" top="0.75" bottom="0.44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topLeftCell="A19" workbookViewId="0">
      <selection activeCell="B20" sqref="B20"/>
    </sheetView>
  </sheetViews>
  <sheetFormatPr defaultColWidth="9" defaultRowHeight="20.5"/>
  <cols>
    <col min="1" max="1" width="5.453125" style="12" customWidth="1"/>
    <col min="2" max="2" width="29.1796875" style="12" customWidth="1"/>
    <col min="3" max="3" width="25.36328125" style="12" customWidth="1"/>
    <col min="4" max="4" width="11.08984375" style="12" customWidth="1"/>
    <col min="5" max="5" width="9.36328125" style="13" customWidth="1"/>
    <col min="6" max="6" width="10.453125" style="13" customWidth="1"/>
    <col min="7" max="18" width="4.36328125" style="12" customWidth="1"/>
    <col min="19" max="19" width="12.08984375" style="12" customWidth="1"/>
    <col min="20" max="16384" width="9" style="12"/>
  </cols>
  <sheetData>
    <row r="1" spans="1:18">
      <c r="P1" s="220" t="s">
        <v>51</v>
      </c>
      <c r="Q1" s="220"/>
      <c r="R1" s="220"/>
    </row>
    <row r="2" spans="1:18">
      <c r="A2" s="221" t="s">
        <v>90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18">
      <c r="A3" s="221" t="s">
        <v>91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8">
      <c r="A4" s="221" t="s">
        <v>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18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8">
      <c r="A6" s="28" t="s">
        <v>32</v>
      </c>
      <c r="B6" s="14" t="s">
        <v>172</v>
      </c>
    </row>
    <row r="7" spans="1:18">
      <c r="A7" s="28"/>
      <c r="B7" s="13" t="s">
        <v>201</v>
      </c>
    </row>
    <row r="8" spans="1:18">
      <c r="B8" s="15" t="s">
        <v>173</v>
      </c>
    </row>
    <row r="9" spans="1:18" ht="20.25" customHeight="1">
      <c r="A9" s="223" t="s">
        <v>46</v>
      </c>
      <c r="B9" s="222" t="s">
        <v>47</v>
      </c>
      <c r="C9" s="89" t="s">
        <v>35</v>
      </c>
      <c r="D9" s="89" t="s">
        <v>25</v>
      </c>
      <c r="E9" s="223" t="s">
        <v>26</v>
      </c>
      <c r="F9" s="95" t="s">
        <v>49</v>
      </c>
      <c r="G9" s="222" t="s">
        <v>85</v>
      </c>
      <c r="H9" s="222"/>
      <c r="I9" s="222"/>
      <c r="J9" s="222" t="s">
        <v>93</v>
      </c>
      <c r="K9" s="222"/>
      <c r="L9" s="222"/>
      <c r="M9" s="222"/>
      <c r="N9" s="222"/>
      <c r="O9" s="222"/>
      <c r="P9" s="222"/>
      <c r="Q9" s="222"/>
      <c r="R9" s="222"/>
    </row>
    <row r="10" spans="1:18">
      <c r="A10" s="224"/>
      <c r="B10" s="222"/>
      <c r="C10" s="90" t="s">
        <v>36</v>
      </c>
      <c r="D10" s="90" t="s">
        <v>48</v>
      </c>
      <c r="E10" s="224"/>
      <c r="F10" s="64" t="s">
        <v>50</v>
      </c>
      <c r="G10" s="94" t="s">
        <v>1</v>
      </c>
      <c r="H10" s="94" t="s">
        <v>2</v>
      </c>
      <c r="I10" s="94" t="s">
        <v>3</v>
      </c>
      <c r="J10" s="94" t="s">
        <v>4</v>
      </c>
      <c r="K10" s="94" t="s">
        <v>5</v>
      </c>
      <c r="L10" s="94" t="s">
        <v>6</v>
      </c>
      <c r="M10" s="94" t="s">
        <v>7</v>
      </c>
      <c r="N10" s="94" t="s">
        <v>8</v>
      </c>
      <c r="O10" s="94" t="s">
        <v>9</v>
      </c>
      <c r="P10" s="94" t="s">
        <v>10</v>
      </c>
      <c r="Q10" s="94" t="s">
        <v>11</v>
      </c>
      <c r="R10" s="94" t="s">
        <v>12</v>
      </c>
    </row>
    <row r="11" spans="1:18" ht="265" customHeight="1">
      <c r="A11" s="4">
        <v>1</v>
      </c>
      <c r="B11" s="18" t="s">
        <v>59</v>
      </c>
      <c r="C11" s="160" t="s">
        <v>78</v>
      </c>
      <c r="D11" s="30">
        <v>10000</v>
      </c>
      <c r="E11" s="24" t="s">
        <v>14</v>
      </c>
      <c r="F11" s="31" t="s">
        <v>38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4" spans="1:18">
      <c r="P14" s="220" t="s">
        <v>51</v>
      </c>
      <c r="Q14" s="220"/>
      <c r="R14" s="220"/>
    </row>
    <row r="15" spans="1:18">
      <c r="A15" s="221" t="s">
        <v>90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</row>
    <row r="16" spans="1:18">
      <c r="A16" s="221" t="s">
        <v>91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</row>
    <row r="17" spans="1:19">
      <c r="A17" s="221" t="s">
        <v>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</row>
    <row r="18" spans="1:19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</row>
    <row r="19" spans="1:19">
      <c r="A19" s="28" t="s">
        <v>32</v>
      </c>
      <c r="B19" s="14" t="s">
        <v>172</v>
      </c>
    </row>
    <row r="20" spans="1:19">
      <c r="A20" s="28"/>
      <c r="B20" s="13" t="s">
        <v>201</v>
      </c>
    </row>
    <row r="21" spans="1:19">
      <c r="B21" s="15" t="s">
        <v>173</v>
      </c>
    </row>
    <row r="22" spans="1:19" ht="20.25" customHeight="1">
      <c r="A22" s="223" t="s">
        <v>46</v>
      </c>
      <c r="B22" s="222" t="s">
        <v>47</v>
      </c>
      <c r="C22" s="89" t="s">
        <v>35</v>
      </c>
      <c r="D22" s="89" t="s">
        <v>25</v>
      </c>
      <c r="E22" s="223" t="s">
        <v>26</v>
      </c>
      <c r="F22" s="132" t="s">
        <v>49</v>
      </c>
      <c r="G22" s="222" t="s">
        <v>85</v>
      </c>
      <c r="H22" s="222"/>
      <c r="I22" s="222"/>
      <c r="J22" s="222" t="s">
        <v>93</v>
      </c>
      <c r="K22" s="222"/>
      <c r="L22" s="222"/>
      <c r="M22" s="222"/>
      <c r="N22" s="222"/>
      <c r="O22" s="222"/>
      <c r="P22" s="222"/>
      <c r="Q22" s="222"/>
      <c r="R22" s="222"/>
    </row>
    <row r="23" spans="1:19">
      <c r="A23" s="224"/>
      <c r="B23" s="222"/>
      <c r="C23" s="90" t="s">
        <v>36</v>
      </c>
      <c r="D23" s="90" t="s">
        <v>48</v>
      </c>
      <c r="E23" s="224"/>
      <c r="F23" s="64" t="s">
        <v>50</v>
      </c>
      <c r="G23" s="133" t="s">
        <v>1</v>
      </c>
      <c r="H23" s="133" t="s">
        <v>2</v>
      </c>
      <c r="I23" s="133" t="s">
        <v>3</v>
      </c>
      <c r="J23" s="133" t="s">
        <v>4</v>
      </c>
      <c r="K23" s="133" t="s">
        <v>5</v>
      </c>
      <c r="L23" s="133" t="s">
        <v>6</v>
      </c>
      <c r="M23" s="133" t="s">
        <v>7</v>
      </c>
      <c r="N23" s="133" t="s">
        <v>8</v>
      </c>
      <c r="O23" s="133" t="s">
        <v>9</v>
      </c>
      <c r="P23" s="133" t="s">
        <v>10</v>
      </c>
      <c r="Q23" s="133" t="s">
        <v>11</v>
      </c>
      <c r="R23" s="133" t="s">
        <v>12</v>
      </c>
    </row>
    <row r="24" spans="1:19" ht="119" customHeight="1">
      <c r="A24" s="4">
        <v>2</v>
      </c>
      <c r="B24" s="18" t="s">
        <v>259</v>
      </c>
      <c r="C24" s="29" t="s">
        <v>60</v>
      </c>
      <c r="D24" s="30">
        <v>20000</v>
      </c>
      <c r="E24" s="24" t="s">
        <v>42</v>
      </c>
      <c r="F24" s="31" t="s">
        <v>38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9">
      <c r="A25" s="7"/>
      <c r="B25" s="20"/>
      <c r="C25" s="20"/>
      <c r="D25" s="35"/>
      <c r="E25" s="38"/>
      <c r="F25" s="36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70">
        <f>D11+D24</f>
        <v>30000</v>
      </c>
    </row>
    <row r="26" spans="1:19">
      <c r="A26" s="7"/>
      <c r="B26" s="20"/>
      <c r="C26" s="20"/>
      <c r="D26" s="35"/>
      <c r="E26" s="38"/>
      <c r="F26" s="36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9">
      <c r="A27" s="7"/>
      <c r="B27" s="20"/>
      <c r="C27" s="20"/>
      <c r="D27" s="35"/>
      <c r="E27" s="38"/>
      <c r="F27" s="36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9">
      <c r="A28" s="7"/>
      <c r="B28" s="20"/>
      <c r="C28" s="20"/>
      <c r="D28" s="35"/>
      <c r="E28" s="38"/>
      <c r="F28" s="36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9">
      <c r="A29" s="7"/>
      <c r="B29" s="20"/>
      <c r="C29" s="20"/>
      <c r="D29" s="35"/>
      <c r="E29" s="38"/>
      <c r="F29" s="36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9">
      <c r="A30" s="7"/>
      <c r="B30" s="20"/>
      <c r="C30" s="20"/>
      <c r="D30" s="35"/>
      <c r="E30" s="38"/>
      <c r="F30" s="36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9">
      <c r="A31" s="7"/>
      <c r="B31" s="20"/>
      <c r="C31" s="20"/>
      <c r="D31" s="35"/>
      <c r="E31" s="38"/>
      <c r="F31" s="36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9">
      <c r="A32" s="219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</row>
    <row r="33" spans="1:18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</row>
  </sheetData>
  <mergeCells count="21">
    <mergeCell ref="A32:R32"/>
    <mergeCell ref="P14:R14"/>
    <mergeCell ref="A15:R15"/>
    <mergeCell ref="A16:R16"/>
    <mergeCell ref="A17:R17"/>
    <mergeCell ref="A18:R18"/>
    <mergeCell ref="A22:A23"/>
    <mergeCell ref="B22:B23"/>
    <mergeCell ref="E22:E23"/>
    <mergeCell ref="G22:I22"/>
    <mergeCell ref="J22:R22"/>
    <mergeCell ref="B9:B10"/>
    <mergeCell ref="E9:E10"/>
    <mergeCell ref="G9:I9"/>
    <mergeCell ref="J9:R9"/>
    <mergeCell ref="P1:R1"/>
    <mergeCell ref="A2:R2"/>
    <mergeCell ref="A3:R3"/>
    <mergeCell ref="A4:R4"/>
    <mergeCell ref="A9:A10"/>
    <mergeCell ref="A5:R5"/>
  </mergeCells>
  <pageMargins left="0.22" right="0.21" top="0.75" bottom="0.44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0"/>
  <sheetViews>
    <sheetView tabSelected="1" topLeftCell="A48" workbookViewId="0">
      <selection activeCell="K59" sqref="K59"/>
    </sheetView>
  </sheetViews>
  <sheetFormatPr defaultColWidth="9" defaultRowHeight="20.5"/>
  <cols>
    <col min="1" max="1" width="5.453125" style="12" customWidth="1"/>
    <col min="2" max="2" width="25" style="12" customWidth="1"/>
    <col min="3" max="3" width="28.54296875" style="12" customWidth="1"/>
    <col min="4" max="4" width="11.08984375" style="12" customWidth="1"/>
    <col min="5" max="5" width="9.36328125" style="13" customWidth="1"/>
    <col min="6" max="6" width="10.453125" style="13" customWidth="1"/>
    <col min="7" max="18" width="4.36328125" style="12" customWidth="1"/>
    <col min="19" max="19" width="10.453125" style="12" customWidth="1"/>
    <col min="20" max="16384" width="9" style="12"/>
  </cols>
  <sheetData>
    <row r="2" spans="1:18">
      <c r="P2" s="220" t="s">
        <v>51</v>
      </c>
      <c r="Q2" s="220"/>
      <c r="R2" s="220"/>
    </row>
    <row r="3" spans="1:18">
      <c r="A3" s="221" t="s">
        <v>90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8">
      <c r="A4" s="221" t="s">
        <v>91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18">
      <c r="A5" s="221" t="s">
        <v>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8" ht="20.25" customHeight="1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</row>
    <row r="7" spans="1:18">
      <c r="A7" s="28" t="s">
        <v>33</v>
      </c>
      <c r="B7" s="14" t="s">
        <v>174</v>
      </c>
    </row>
    <row r="8" spans="1:18">
      <c r="A8" s="130"/>
      <c r="B8" s="12" t="s">
        <v>202</v>
      </c>
    </row>
    <row r="9" spans="1:18">
      <c r="B9" s="15" t="s">
        <v>175</v>
      </c>
    </row>
    <row r="10" spans="1:18" ht="20.25" customHeight="1">
      <c r="A10" s="223" t="s">
        <v>46</v>
      </c>
      <c r="B10" s="222" t="s">
        <v>47</v>
      </c>
      <c r="C10" s="89" t="s">
        <v>35</v>
      </c>
      <c r="D10" s="89" t="s">
        <v>25</v>
      </c>
      <c r="E10" s="223" t="s">
        <v>26</v>
      </c>
      <c r="F10" s="95" t="s">
        <v>49</v>
      </c>
      <c r="G10" s="222" t="s">
        <v>85</v>
      </c>
      <c r="H10" s="222"/>
      <c r="I10" s="222"/>
      <c r="J10" s="222" t="s">
        <v>93</v>
      </c>
      <c r="K10" s="222"/>
      <c r="L10" s="222"/>
      <c r="M10" s="222"/>
      <c r="N10" s="222"/>
      <c r="O10" s="222"/>
      <c r="P10" s="222"/>
      <c r="Q10" s="222"/>
      <c r="R10" s="222"/>
    </row>
    <row r="11" spans="1:18">
      <c r="A11" s="224"/>
      <c r="B11" s="222"/>
      <c r="C11" s="90" t="s">
        <v>36</v>
      </c>
      <c r="D11" s="90" t="s">
        <v>48</v>
      </c>
      <c r="E11" s="224"/>
      <c r="F11" s="64" t="s">
        <v>50</v>
      </c>
      <c r="G11" s="94" t="s">
        <v>1</v>
      </c>
      <c r="H11" s="94" t="s">
        <v>2</v>
      </c>
      <c r="I11" s="94" t="s">
        <v>3</v>
      </c>
      <c r="J11" s="94" t="s">
        <v>4</v>
      </c>
      <c r="K11" s="94" t="s">
        <v>5</v>
      </c>
      <c r="L11" s="94" t="s">
        <v>6</v>
      </c>
      <c r="M11" s="94" t="s">
        <v>7</v>
      </c>
      <c r="N11" s="94" t="s">
        <v>8</v>
      </c>
      <c r="O11" s="94" t="s">
        <v>9</v>
      </c>
      <c r="P11" s="94" t="s">
        <v>10</v>
      </c>
      <c r="Q11" s="94" t="s">
        <v>11</v>
      </c>
      <c r="R11" s="94" t="s">
        <v>12</v>
      </c>
    </row>
    <row r="12" spans="1:18" ht="94.5" customHeight="1">
      <c r="A12" s="4">
        <v>1</v>
      </c>
      <c r="B12" s="2" t="s">
        <v>53</v>
      </c>
      <c r="C12" s="58" t="s">
        <v>176</v>
      </c>
      <c r="D12" s="30">
        <v>5000</v>
      </c>
      <c r="E12" s="24" t="s">
        <v>44</v>
      </c>
      <c r="F12" s="57" t="s">
        <v>127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18" ht="90">
      <c r="A13" s="4">
        <v>2</v>
      </c>
      <c r="B13" s="5" t="s">
        <v>54</v>
      </c>
      <c r="C13" s="45" t="s">
        <v>31</v>
      </c>
      <c r="D13" s="30">
        <v>85000</v>
      </c>
      <c r="E13" s="24" t="s">
        <v>42</v>
      </c>
      <c r="F13" s="57" t="s">
        <v>127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5" spans="1:18">
      <c r="A15" s="7"/>
      <c r="B15" s="8"/>
      <c r="C15" s="144"/>
      <c r="D15" s="35"/>
      <c r="E15" s="38"/>
      <c r="F15" s="7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>
      <c r="A16" s="7"/>
      <c r="B16" s="8"/>
      <c r="C16" s="144"/>
      <c r="D16" s="35"/>
      <c r="E16" s="38"/>
      <c r="F16" s="78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>
      <c r="A17" s="7"/>
      <c r="B17" s="8"/>
      <c r="C17" s="144"/>
      <c r="D17" s="35"/>
      <c r="E17" s="38"/>
      <c r="F17" s="78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9" spans="1:18">
      <c r="P19" s="220" t="s">
        <v>51</v>
      </c>
      <c r="Q19" s="220"/>
      <c r="R19" s="220"/>
    </row>
    <row r="20" spans="1:18">
      <c r="A20" s="221" t="s">
        <v>90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</row>
    <row r="21" spans="1:18">
      <c r="A21" s="221" t="s">
        <v>91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</row>
    <row r="22" spans="1:18">
      <c r="A22" s="221" t="s">
        <v>0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</row>
    <row r="23" spans="1:18" ht="20.25" customHeight="1">
      <c r="A23" s="221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</row>
    <row r="24" spans="1:18">
      <c r="A24" s="28" t="s">
        <v>33</v>
      </c>
      <c r="B24" s="14" t="s">
        <v>174</v>
      </c>
    </row>
    <row r="25" spans="1:18">
      <c r="A25" s="130"/>
      <c r="B25" s="12" t="s">
        <v>202</v>
      </c>
    </row>
    <row r="26" spans="1:18">
      <c r="B26" s="15" t="s">
        <v>175</v>
      </c>
    </row>
    <row r="27" spans="1:18" ht="20.25" customHeight="1">
      <c r="A27" s="223" t="s">
        <v>46</v>
      </c>
      <c r="B27" s="222" t="s">
        <v>47</v>
      </c>
      <c r="C27" s="89" t="s">
        <v>35</v>
      </c>
      <c r="D27" s="89" t="s">
        <v>25</v>
      </c>
      <c r="E27" s="223" t="s">
        <v>26</v>
      </c>
      <c r="F27" s="132" t="s">
        <v>49</v>
      </c>
      <c r="G27" s="222" t="s">
        <v>85</v>
      </c>
      <c r="H27" s="222"/>
      <c r="I27" s="222"/>
      <c r="J27" s="222" t="s">
        <v>93</v>
      </c>
      <c r="K27" s="222"/>
      <c r="L27" s="222"/>
      <c r="M27" s="222"/>
      <c r="N27" s="222"/>
      <c r="O27" s="222"/>
      <c r="P27" s="222"/>
      <c r="Q27" s="222"/>
      <c r="R27" s="222"/>
    </row>
    <row r="28" spans="1:18">
      <c r="A28" s="224"/>
      <c r="B28" s="222"/>
      <c r="C28" s="90" t="s">
        <v>36</v>
      </c>
      <c r="D28" s="90" t="s">
        <v>48</v>
      </c>
      <c r="E28" s="224"/>
      <c r="F28" s="64" t="s">
        <v>50</v>
      </c>
      <c r="G28" s="133" t="s">
        <v>1</v>
      </c>
      <c r="H28" s="133" t="s">
        <v>2</v>
      </c>
      <c r="I28" s="133" t="s">
        <v>3</v>
      </c>
      <c r="J28" s="133" t="s">
        <v>4</v>
      </c>
      <c r="K28" s="133" t="s">
        <v>5</v>
      </c>
      <c r="L28" s="133" t="s">
        <v>6</v>
      </c>
      <c r="M28" s="133" t="s">
        <v>7</v>
      </c>
      <c r="N28" s="133" t="s">
        <v>8</v>
      </c>
      <c r="O28" s="133" t="s">
        <v>9</v>
      </c>
      <c r="P28" s="133" t="s">
        <v>10</v>
      </c>
      <c r="Q28" s="133" t="s">
        <v>11</v>
      </c>
      <c r="R28" s="133" t="s">
        <v>12</v>
      </c>
    </row>
    <row r="29" spans="1:18" ht="130.5" customHeight="1">
      <c r="A29" s="4">
        <v>3</v>
      </c>
      <c r="B29" s="6" t="s">
        <v>177</v>
      </c>
      <c r="C29" s="151" t="s">
        <v>178</v>
      </c>
      <c r="D29" s="30">
        <v>20000</v>
      </c>
      <c r="E29" s="24" t="s">
        <v>14</v>
      </c>
      <c r="F29" s="42" t="s">
        <v>127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ht="109.5" customHeight="1">
      <c r="A30" s="4">
        <v>4</v>
      </c>
      <c r="B30" s="1" t="s">
        <v>179</v>
      </c>
      <c r="C30" s="161" t="s">
        <v>180</v>
      </c>
      <c r="D30" s="30">
        <v>25000</v>
      </c>
      <c r="E30" s="24" t="s">
        <v>14</v>
      </c>
      <c r="F30" s="54" t="s">
        <v>127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55.5" customHeight="1">
      <c r="A31" s="4">
        <v>5</v>
      </c>
      <c r="B31" s="5" t="s">
        <v>19</v>
      </c>
      <c r="C31" s="45" t="s">
        <v>181</v>
      </c>
      <c r="D31" s="30">
        <v>50000</v>
      </c>
      <c r="E31" s="24" t="s">
        <v>14</v>
      </c>
      <c r="F31" s="31" t="s">
        <v>23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21" customHeight="1">
      <c r="A32" s="7"/>
      <c r="B32" s="8"/>
      <c r="C32" s="26"/>
      <c r="D32" s="35"/>
      <c r="E32" s="8"/>
      <c r="F32" s="36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9">
      <c r="P33" s="220" t="s">
        <v>51</v>
      </c>
      <c r="Q33" s="220"/>
      <c r="R33" s="220"/>
    </row>
    <row r="34" spans="1:19">
      <c r="A34" s="221" t="s">
        <v>90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</row>
    <row r="35" spans="1:19">
      <c r="A35" s="221" t="s">
        <v>91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</row>
    <row r="36" spans="1:19">
      <c r="A36" s="221" t="s">
        <v>0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</row>
    <row r="37" spans="1:19" ht="20.25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</row>
    <row r="38" spans="1:19">
      <c r="A38" s="28" t="s">
        <v>33</v>
      </c>
      <c r="B38" s="14" t="s">
        <v>174</v>
      </c>
    </row>
    <row r="39" spans="1:19">
      <c r="A39" s="130"/>
      <c r="B39" s="12" t="s">
        <v>202</v>
      </c>
    </row>
    <row r="40" spans="1:19">
      <c r="B40" s="15" t="s">
        <v>175</v>
      </c>
    </row>
    <row r="41" spans="1:19" ht="20.25" customHeight="1">
      <c r="A41" s="223" t="s">
        <v>46</v>
      </c>
      <c r="B41" s="222" t="s">
        <v>47</v>
      </c>
      <c r="C41" s="89" t="s">
        <v>35</v>
      </c>
      <c r="D41" s="89" t="s">
        <v>25</v>
      </c>
      <c r="E41" s="223" t="s">
        <v>26</v>
      </c>
      <c r="F41" s="132" t="s">
        <v>49</v>
      </c>
      <c r="G41" s="222" t="s">
        <v>85</v>
      </c>
      <c r="H41" s="222"/>
      <c r="I41" s="222"/>
      <c r="J41" s="222" t="s">
        <v>93</v>
      </c>
      <c r="K41" s="222"/>
      <c r="L41" s="222"/>
      <c r="M41" s="222"/>
      <c r="N41" s="222"/>
      <c r="O41" s="222"/>
      <c r="P41" s="222"/>
      <c r="Q41" s="222"/>
      <c r="R41" s="222"/>
    </row>
    <row r="42" spans="1:19">
      <c r="A42" s="224"/>
      <c r="B42" s="222"/>
      <c r="C42" s="90" t="s">
        <v>36</v>
      </c>
      <c r="D42" s="90" t="s">
        <v>48</v>
      </c>
      <c r="E42" s="224"/>
      <c r="F42" s="64" t="s">
        <v>50</v>
      </c>
      <c r="G42" s="133" t="s">
        <v>1</v>
      </c>
      <c r="H42" s="133" t="s">
        <v>2</v>
      </c>
      <c r="I42" s="133" t="s">
        <v>3</v>
      </c>
      <c r="J42" s="133" t="s">
        <v>4</v>
      </c>
      <c r="K42" s="133" t="s">
        <v>5</v>
      </c>
      <c r="L42" s="133" t="s">
        <v>6</v>
      </c>
      <c r="M42" s="133" t="s">
        <v>7</v>
      </c>
      <c r="N42" s="133" t="s">
        <v>8</v>
      </c>
      <c r="O42" s="133" t="s">
        <v>9</v>
      </c>
      <c r="P42" s="133" t="s">
        <v>10</v>
      </c>
      <c r="Q42" s="133" t="s">
        <v>11</v>
      </c>
      <c r="R42" s="133" t="s">
        <v>12</v>
      </c>
    </row>
    <row r="43" spans="1:19" ht="71.25" customHeight="1">
      <c r="A43" s="4">
        <v>6</v>
      </c>
      <c r="B43" s="1" t="s">
        <v>34</v>
      </c>
      <c r="C43" s="44" t="s">
        <v>20</v>
      </c>
      <c r="D43" s="30" t="s">
        <v>77</v>
      </c>
      <c r="E43" s="24" t="s">
        <v>14</v>
      </c>
      <c r="F43" s="31" t="s">
        <v>23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9" ht="176.5" customHeight="1">
      <c r="A44" s="4">
        <v>7</v>
      </c>
      <c r="B44" s="5" t="s">
        <v>22</v>
      </c>
      <c r="C44" s="24" t="s">
        <v>67</v>
      </c>
      <c r="D44" s="30">
        <v>10000</v>
      </c>
      <c r="E44" s="24" t="s">
        <v>14</v>
      </c>
      <c r="F44" s="42" t="s">
        <v>127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9">
      <c r="A45" s="219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70">
        <f>D12+D13+D29+D30+D44</f>
        <v>145000</v>
      </c>
    </row>
    <row r="48" spans="1:19">
      <c r="P48" s="220" t="s">
        <v>51</v>
      </c>
      <c r="Q48" s="220"/>
      <c r="R48" s="220"/>
    </row>
    <row r="49" spans="1:19">
      <c r="A49" s="221" t="s">
        <v>90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</row>
    <row r="50" spans="1:19">
      <c r="A50" s="221" t="s">
        <v>91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</row>
    <row r="51" spans="1:19">
      <c r="A51" s="221" t="s">
        <v>0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</row>
    <row r="52" spans="1:19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</row>
    <row r="53" spans="1:19">
      <c r="A53" s="28" t="s">
        <v>33</v>
      </c>
      <c r="B53" s="14" t="s">
        <v>174</v>
      </c>
    </row>
    <row r="54" spans="1:19">
      <c r="A54" s="130"/>
      <c r="B54" s="12" t="s">
        <v>203</v>
      </c>
    </row>
    <row r="55" spans="1:19">
      <c r="B55" s="15" t="s">
        <v>95</v>
      </c>
    </row>
    <row r="56" spans="1:19">
      <c r="A56" s="223" t="s">
        <v>46</v>
      </c>
      <c r="B56" s="222" t="s">
        <v>47</v>
      </c>
      <c r="C56" s="89" t="s">
        <v>35</v>
      </c>
      <c r="D56" s="89" t="s">
        <v>25</v>
      </c>
      <c r="E56" s="223" t="s">
        <v>26</v>
      </c>
      <c r="F56" s="132" t="s">
        <v>49</v>
      </c>
      <c r="G56" s="222" t="s">
        <v>85</v>
      </c>
      <c r="H56" s="222"/>
      <c r="I56" s="222"/>
      <c r="J56" s="222" t="s">
        <v>93</v>
      </c>
      <c r="K56" s="222"/>
      <c r="L56" s="222"/>
      <c r="M56" s="222"/>
      <c r="N56" s="222"/>
      <c r="O56" s="222"/>
      <c r="P56" s="222"/>
      <c r="Q56" s="222"/>
      <c r="R56" s="222"/>
    </row>
    <row r="57" spans="1:19">
      <c r="A57" s="224"/>
      <c r="B57" s="222"/>
      <c r="C57" s="90" t="s">
        <v>36</v>
      </c>
      <c r="D57" s="90" t="s">
        <v>48</v>
      </c>
      <c r="E57" s="224"/>
      <c r="F57" s="64" t="s">
        <v>50</v>
      </c>
      <c r="G57" s="133" t="s">
        <v>1</v>
      </c>
      <c r="H57" s="133" t="s">
        <v>2</v>
      </c>
      <c r="I57" s="133" t="s">
        <v>3</v>
      </c>
      <c r="J57" s="133" t="s">
        <v>4</v>
      </c>
      <c r="K57" s="133" t="s">
        <v>5</v>
      </c>
      <c r="L57" s="133" t="s">
        <v>6</v>
      </c>
      <c r="M57" s="133" t="s">
        <v>7</v>
      </c>
      <c r="N57" s="133" t="s">
        <v>8</v>
      </c>
      <c r="O57" s="133" t="s">
        <v>9</v>
      </c>
      <c r="P57" s="133" t="s">
        <v>10</v>
      </c>
      <c r="Q57" s="133" t="s">
        <v>11</v>
      </c>
      <c r="R57" s="133" t="s">
        <v>12</v>
      </c>
    </row>
    <row r="58" spans="1:19" ht="72">
      <c r="A58" s="4">
        <v>1</v>
      </c>
      <c r="B58" s="97" t="s">
        <v>96</v>
      </c>
      <c r="C58" s="115" t="s">
        <v>99</v>
      </c>
      <c r="D58" s="30">
        <v>350000</v>
      </c>
      <c r="E58" s="24" t="s">
        <v>97</v>
      </c>
      <c r="F58" s="128" t="s">
        <v>21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9" ht="173.25" customHeight="1">
      <c r="A59" s="4">
        <v>2</v>
      </c>
      <c r="B59" s="97" t="s">
        <v>98</v>
      </c>
      <c r="C59" s="136" t="s">
        <v>100</v>
      </c>
      <c r="D59" s="30">
        <v>35000</v>
      </c>
      <c r="E59" s="24" t="s">
        <v>101</v>
      </c>
      <c r="F59" s="31" t="s">
        <v>21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9">
      <c r="S60" s="70">
        <f>SUM(D58+D59)</f>
        <v>385000</v>
      </c>
    </row>
  </sheetData>
  <mergeCells count="40">
    <mergeCell ref="P48:R48"/>
    <mergeCell ref="A49:R49"/>
    <mergeCell ref="A51:R51"/>
    <mergeCell ref="A56:A57"/>
    <mergeCell ref="B56:B57"/>
    <mergeCell ref="E56:E57"/>
    <mergeCell ref="G56:I56"/>
    <mergeCell ref="J56:R56"/>
    <mergeCell ref="A45:R45"/>
    <mergeCell ref="A50:R50"/>
    <mergeCell ref="P2:R2"/>
    <mergeCell ref="A3:R3"/>
    <mergeCell ref="A4:R4"/>
    <mergeCell ref="A5:R5"/>
    <mergeCell ref="A6:R6"/>
    <mergeCell ref="A10:A11"/>
    <mergeCell ref="B10:B11"/>
    <mergeCell ref="E10:E11"/>
    <mergeCell ref="G10:I10"/>
    <mergeCell ref="J10:R10"/>
    <mergeCell ref="A23:R23"/>
    <mergeCell ref="A36:R36"/>
    <mergeCell ref="A34:R34"/>
    <mergeCell ref="P19:R19"/>
    <mergeCell ref="A20:R20"/>
    <mergeCell ref="A21:R21"/>
    <mergeCell ref="A22:R22"/>
    <mergeCell ref="A37:R37"/>
    <mergeCell ref="A27:A28"/>
    <mergeCell ref="B27:B28"/>
    <mergeCell ref="E27:E28"/>
    <mergeCell ref="G27:I27"/>
    <mergeCell ref="J27:R27"/>
    <mergeCell ref="P33:R33"/>
    <mergeCell ref="A35:R35"/>
    <mergeCell ref="A41:A42"/>
    <mergeCell ref="B41:B42"/>
    <mergeCell ref="E41:E42"/>
    <mergeCell ref="G41:I41"/>
    <mergeCell ref="J41:R41"/>
  </mergeCells>
  <pageMargins left="0.22" right="0.21" top="0.49" bottom="0.44" header="0.34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28"/>
  <sheetViews>
    <sheetView zoomScaleNormal="100" workbookViewId="0">
      <selection activeCell="A116" sqref="A116:R129"/>
    </sheetView>
  </sheetViews>
  <sheetFormatPr defaultColWidth="9" defaultRowHeight="14.5"/>
  <cols>
    <col min="1" max="1" width="4.54296875" style="107" customWidth="1"/>
    <col min="2" max="2" width="17" style="107" customWidth="1"/>
    <col min="3" max="3" width="25.08984375" style="107" customWidth="1"/>
    <col min="4" max="4" width="11.90625" style="107" customWidth="1"/>
    <col min="5" max="5" width="13.7265625" style="107" customWidth="1"/>
    <col min="6" max="6" width="14.36328125" style="107" customWidth="1"/>
    <col min="7" max="18" width="4.453125" style="107" customWidth="1"/>
    <col min="19" max="16384" width="9" style="107"/>
  </cols>
  <sheetData>
    <row r="1" spans="1:18" ht="20.25" customHeight="1">
      <c r="A1" s="88" t="s">
        <v>68</v>
      </c>
      <c r="B1" s="88"/>
      <c r="C1" s="88"/>
      <c r="D1" s="79"/>
      <c r="E1" s="80"/>
      <c r="F1" s="81"/>
      <c r="G1" s="79"/>
      <c r="H1" s="79"/>
      <c r="I1" s="79"/>
      <c r="J1" s="79"/>
      <c r="K1" s="79"/>
      <c r="L1" s="79"/>
      <c r="M1" s="79"/>
      <c r="N1" s="79"/>
      <c r="O1" s="245" t="s">
        <v>69</v>
      </c>
      <c r="P1" s="245"/>
      <c r="Q1" s="245"/>
      <c r="R1" s="245"/>
    </row>
    <row r="2" spans="1:18" ht="20.25" customHeight="1">
      <c r="A2" s="238" t="s">
        <v>183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</row>
    <row r="3" spans="1:18" ht="20.25" customHeight="1">
      <c r="A3" s="238" t="s">
        <v>184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</row>
    <row r="4" spans="1:18" ht="20.25" customHeight="1">
      <c r="A4" s="238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</row>
    <row r="5" spans="1:18" ht="20.5">
      <c r="A5" s="238" t="s">
        <v>214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</row>
    <row r="6" spans="1:18" s="119" customFormat="1" ht="20.25" customHeight="1">
      <c r="A6" s="164" t="s">
        <v>76</v>
      </c>
      <c r="B6" s="165"/>
      <c r="C6" s="165" t="s">
        <v>70</v>
      </c>
      <c r="D6" s="165"/>
      <c r="E6" s="166"/>
      <c r="F6" s="163"/>
    </row>
    <row r="7" spans="1:18" s="119" customFormat="1" ht="20.25" customHeight="1">
      <c r="A7" s="164" t="s">
        <v>267</v>
      </c>
      <c r="B7" s="165"/>
      <c r="C7" s="165"/>
      <c r="D7" s="165"/>
      <c r="E7" s="166"/>
      <c r="F7" s="163"/>
    </row>
    <row r="8" spans="1:18" s="119" customFormat="1" ht="20.25" customHeight="1">
      <c r="A8" s="167"/>
      <c r="B8" s="168" t="s">
        <v>185</v>
      </c>
      <c r="C8" s="168" t="s">
        <v>250</v>
      </c>
      <c r="E8" s="166"/>
      <c r="F8" s="163"/>
    </row>
    <row r="9" spans="1:18" s="119" customFormat="1" ht="20.25" customHeight="1">
      <c r="A9" s="246" t="s">
        <v>46</v>
      </c>
      <c r="B9" s="246" t="s">
        <v>71</v>
      </c>
      <c r="C9" s="246" t="s">
        <v>72</v>
      </c>
      <c r="D9" s="246" t="s">
        <v>73</v>
      </c>
      <c r="E9" s="246" t="s">
        <v>26</v>
      </c>
      <c r="F9" s="246" t="s">
        <v>74</v>
      </c>
      <c r="G9" s="247" t="s">
        <v>187</v>
      </c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</row>
    <row r="10" spans="1:18" s="119" customFormat="1" ht="20.25" customHeight="1">
      <c r="A10" s="246"/>
      <c r="B10" s="246"/>
      <c r="C10" s="246"/>
      <c r="D10" s="246"/>
      <c r="E10" s="246"/>
      <c r="F10" s="246"/>
      <c r="G10" s="247" t="s">
        <v>85</v>
      </c>
      <c r="H10" s="247"/>
      <c r="I10" s="247"/>
      <c r="J10" s="247" t="s">
        <v>186</v>
      </c>
      <c r="K10" s="247"/>
      <c r="L10" s="247"/>
      <c r="M10" s="247"/>
      <c r="N10" s="247"/>
      <c r="O10" s="247"/>
      <c r="P10" s="247"/>
      <c r="Q10" s="247"/>
      <c r="R10" s="247"/>
    </row>
    <row r="11" spans="1:18" s="119" customFormat="1" ht="20.25" customHeight="1">
      <c r="A11" s="246"/>
      <c r="B11" s="246"/>
      <c r="C11" s="246"/>
      <c r="D11" s="246"/>
      <c r="E11" s="246"/>
      <c r="F11" s="246"/>
      <c r="G11" s="169" t="s">
        <v>1</v>
      </c>
      <c r="H11" s="169" t="s">
        <v>2</v>
      </c>
      <c r="I11" s="169" t="s">
        <v>3</v>
      </c>
      <c r="J11" s="169" t="s">
        <v>4</v>
      </c>
      <c r="K11" s="169" t="s">
        <v>5</v>
      </c>
      <c r="L11" s="169" t="s">
        <v>6</v>
      </c>
      <c r="M11" s="169" t="s">
        <v>7</v>
      </c>
      <c r="N11" s="169" t="s">
        <v>8</v>
      </c>
      <c r="O11" s="169" t="s">
        <v>9</v>
      </c>
      <c r="P11" s="169" t="s">
        <v>10</v>
      </c>
      <c r="Q11" s="169" t="s">
        <v>11</v>
      </c>
      <c r="R11" s="169" t="s">
        <v>12</v>
      </c>
    </row>
    <row r="12" spans="1:18" ht="143.5" customHeight="1">
      <c r="A12" s="82">
        <v>1</v>
      </c>
      <c r="B12" s="84" t="s">
        <v>81</v>
      </c>
      <c r="C12" s="91" t="s">
        <v>204</v>
      </c>
      <c r="D12" s="85">
        <v>4500</v>
      </c>
      <c r="E12" s="87" t="s">
        <v>75</v>
      </c>
      <c r="F12" s="86" t="s">
        <v>37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1:18" ht="75" customHeight="1">
      <c r="A13" s="101">
        <v>2</v>
      </c>
      <c r="B13" s="102" t="s">
        <v>188</v>
      </c>
      <c r="C13" s="108" t="s">
        <v>205</v>
      </c>
      <c r="D13" s="109">
        <v>111600</v>
      </c>
      <c r="E13" s="117" t="s">
        <v>75</v>
      </c>
      <c r="F13" s="110" t="s">
        <v>37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18" ht="53.5" customHeight="1">
      <c r="A14" s="178"/>
      <c r="B14" s="179"/>
      <c r="C14" s="180" t="s">
        <v>206</v>
      </c>
      <c r="D14" s="181"/>
      <c r="E14" s="182"/>
      <c r="F14" s="183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</row>
    <row r="15" spans="1:18" ht="21.5" customHeight="1"/>
    <row r="16" spans="1:18" ht="20.5">
      <c r="A16" s="88" t="s">
        <v>68</v>
      </c>
      <c r="B16" s="88"/>
      <c r="C16" s="88"/>
      <c r="D16" s="79"/>
      <c r="E16" s="80"/>
      <c r="F16" s="81"/>
      <c r="G16" s="79"/>
      <c r="H16" s="79"/>
      <c r="I16" s="79"/>
      <c r="J16" s="79"/>
      <c r="K16" s="79"/>
      <c r="L16" s="79"/>
      <c r="M16" s="79"/>
      <c r="N16" s="79"/>
      <c r="O16" s="245" t="s">
        <v>69</v>
      </c>
      <c r="P16" s="245"/>
      <c r="Q16" s="245"/>
      <c r="R16" s="245"/>
    </row>
    <row r="17" spans="1:18" ht="20.5">
      <c r="A17" s="238" t="s">
        <v>183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</row>
    <row r="18" spans="1:18" ht="20.5">
      <c r="A18" s="238" t="s">
        <v>184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</row>
    <row r="19" spans="1:18" ht="20.5">
      <c r="A19" s="238" t="s">
        <v>0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</row>
    <row r="20" spans="1:18" ht="20.5">
      <c r="A20" s="238" t="s">
        <v>214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</row>
    <row r="21" spans="1:18" ht="20.5">
      <c r="A21" s="164" t="s">
        <v>76</v>
      </c>
      <c r="B21" s="165"/>
      <c r="C21" s="165" t="s">
        <v>70</v>
      </c>
      <c r="D21" s="165"/>
      <c r="E21" s="166"/>
      <c r="F21" s="171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</row>
    <row r="22" spans="1:18" ht="20.5">
      <c r="A22" s="164" t="s">
        <v>267</v>
      </c>
      <c r="B22" s="165"/>
      <c r="C22" s="165"/>
      <c r="D22" s="165"/>
      <c r="E22" s="166"/>
      <c r="F22" s="171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</row>
    <row r="23" spans="1:18" ht="20.5">
      <c r="A23" s="167"/>
      <c r="B23" s="168" t="s">
        <v>185</v>
      </c>
      <c r="C23" s="168" t="s">
        <v>250</v>
      </c>
      <c r="D23" s="119"/>
      <c r="E23" s="166"/>
      <c r="F23" s="171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</row>
    <row r="24" spans="1:18" ht="20.5">
      <c r="A24" s="246" t="s">
        <v>46</v>
      </c>
      <c r="B24" s="246" t="s">
        <v>71</v>
      </c>
      <c r="C24" s="246" t="s">
        <v>72</v>
      </c>
      <c r="D24" s="246" t="s">
        <v>73</v>
      </c>
      <c r="E24" s="246" t="s">
        <v>26</v>
      </c>
      <c r="F24" s="246" t="s">
        <v>74</v>
      </c>
      <c r="G24" s="247" t="s">
        <v>187</v>
      </c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</row>
    <row r="25" spans="1:18" ht="20.5">
      <c r="A25" s="246"/>
      <c r="B25" s="246"/>
      <c r="C25" s="246"/>
      <c r="D25" s="246"/>
      <c r="E25" s="246"/>
      <c r="F25" s="246"/>
      <c r="G25" s="247" t="s">
        <v>85</v>
      </c>
      <c r="H25" s="247"/>
      <c r="I25" s="247"/>
      <c r="J25" s="247" t="s">
        <v>186</v>
      </c>
      <c r="K25" s="247"/>
      <c r="L25" s="247"/>
      <c r="M25" s="247"/>
      <c r="N25" s="247"/>
      <c r="O25" s="247"/>
      <c r="P25" s="247"/>
      <c r="Q25" s="247"/>
      <c r="R25" s="247"/>
    </row>
    <row r="26" spans="1:18" ht="20.5">
      <c r="A26" s="246"/>
      <c r="B26" s="246"/>
      <c r="C26" s="246"/>
      <c r="D26" s="246"/>
      <c r="E26" s="246"/>
      <c r="F26" s="246"/>
      <c r="G26" s="170" t="s">
        <v>1</v>
      </c>
      <c r="H26" s="170" t="s">
        <v>2</v>
      </c>
      <c r="I26" s="170" t="s">
        <v>3</v>
      </c>
      <c r="J26" s="170" t="s">
        <v>4</v>
      </c>
      <c r="K26" s="170" t="s">
        <v>5</v>
      </c>
      <c r="L26" s="170" t="s">
        <v>6</v>
      </c>
      <c r="M26" s="170" t="s">
        <v>7</v>
      </c>
      <c r="N26" s="170" t="s">
        <v>8</v>
      </c>
      <c r="O26" s="170" t="s">
        <v>9</v>
      </c>
      <c r="P26" s="170" t="s">
        <v>10</v>
      </c>
      <c r="Q26" s="170" t="s">
        <v>11</v>
      </c>
      <c r="R26" s="170" t="s">
        <v>12</v>
      </c>
    </row>
    <row r="27" spans="1:18" ht="206" customHeight="1">
      <c r="A27" s="82"/>
      <c r="B27" s="84"/>
      <c r="C27" s="174" t="s">
        <v>215</v>
      </c>
      <c r="D27" s="175"/>
      <c r="E27" s="176"/>
      <c r="F27" s="177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1:18" ht="61" customHeight="1">
      <c r="A28" s="82">
        <v>3</v>
      </c>
      <c r="B28" s="84" t="s">
        <v>207</v>
      </c>
      <c r="C28" s="91" t="s">
        <v>208</v>
      </c>
      <c r="D28" s="85">
        <v>22800</v>
      </c>
      <c r="E28" s="87" t="s">
        <v>75</v>
      </c>
      <c r="F28" s="86" t="s">
        <v>37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1:18" ht="20.5" customHeight="1"/>
    <row r="30" spans="1:18" ht="20.5">
      <c r="A30" s="88" t="s">
        <v>68</v>
      </c>
      <c r="B30" s="88"/>
      <c r="C30" s="88"/>
      <c r="D30" s="79"/>
      <c r="E30" s="80"/>
      <c r="F30" s="81"/>
      <c r="G30" s="79"/>
      <c r="H30" s="79"/>
      <c r="I30" s="79"/>
      <c r="J30" s="79"/>
      <c r="K30" s="79"/>
      <c r="L30" s="79"/>
      <c r="M30" s="79"/>
      <c r="N30" s="79"/>
      <c r="O30" s="245" t="s">
        <v>69</v>
      </c>
      <c r="P30" s="245"/>
      <c r="Q30" s="245"/>
      <c r="R30" s="245"/>
    </row>
    <row r="31" spans="1:18" ht="20.5">
      <c r="A31" s="238" t="s">
        <v>183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</row>
    <row r="32" spans="1:18" ht="20.5">
      <c r="A32" s="238" t="s">
        <v>184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</row>
    <row r="33" spans="1:18" ht="20.5">
      <c r="A33" s="238" t="s">
        <v>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</row>
    <row r="34" spans="1:18" ht="20.5">
      <c r="A34" s="238" t="s">
        <v>214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</row>
    <row r="35" spans="1:18" ht="20.5">
      <c r="A35" s="164" t="s">
        <v>76</v>
      </c>
      <c r="B35" s="165"/>
      <c r="C35" s="165" t="s">
        <v>70</v>
      </c>
      <c r="D35" s="165"/>
      <c r="E35" s="166"/>
      <c r="F35" s="171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 ht="20.5">
      <c r="A36" s="164" t="s">
        <v>267</v>
      </c>
      <c r="B36" s="165"/>
      <c r="C36" s="165"/>
      <c r="D36" s="165"/>
      <c r="E36" s="166"/>
      <c r="F36" s="171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</row>
    <row r="37" spans="1:18" ht="20.5">
      <c r="A37" s="167"/>
      <c r="B37" s="168" t="s">
        <v>185</v>
      </c>
      <c r="C37" s="168" t="s">
        <v>250</v>
      </c>
      <c r="D37" s="119"/>
      <c r="E37" s="166"/>
      <c r="F37" s="171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</row>
    <row r="38" spans="1:18" ht="20.5">
      <c r="A38" s="246" t="s">
        <v>46</v>
      </c>
      <c r="B38" s="246" t="s">
        <v>71</v>
      </c>
      <c r="C38" s="246" t="s">
        <v>72</v>
      </c>
      <c r="D38" s="246" t="s">
        <v>73</v>
      </c>
      <c r="E38" s="246" t="s">
        <v>26</v>
      </c>
      <c r="F38" s="246" t="s">
        <v>74</v>
      </c>
      <c r="G38" s="247" t="s">
        <v>187</v>
      </c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</row>
    <row r="39" spans="1:18" ht="20.5">
      <c r="A39" s="246"/>
      <c r="B39" s="246"/>
      <c r="C39" s="246"/>
      <c r="D39" s="246"/>
      <c r="E39" s="246"/>
      <c r="F39" s="246"/>
      <c r="G39" s="247" t="s">
        <v>85</v>
      </c>
      <c r="H39" s="247"/>
      <c r="I39" s="247"/>
      <c r="J39" s="247" t="s">
        <v>186</v>
      </c>
      <c r="K39" s="247"/>
      <c r="L39" s="247"/>
      <c r="M39" s="247"/>
      <c r="N39" s="247"/>
      <c r="O39" s="247"/>
      <c r="P39" s="247"/>
      <c r="Q39" s="247"/>
      <c r="R39" s="247"/>
    </row>
    <row r="40" spans="1:18" ht="20.5">
      <c r="A40" s="246"/>
      <c r="B40" s="246"/>
      <c r="C40" s="246"/>
      <c r="D40" s="246"/>
      <c r="E40" s="246"/>
      <c r="F40" s="246"/>
      <c r="G40" s="170" t="s">
        <v>1</v>
      </c>
      <c r="H40" s="170" t="s">
        <v>2</v>
      </c>
      <c r="I40" s="170" t="s">
        <v>3</v>
      </c>
      <c r="J40" s="170" t="s">
        <v>4</v>
      </c>
      <c r="K40" s="170" t="s">
        <v>5</v>
      </c>
      <c r="L40" s="170" t="s">
        <v>6</v>
      </c>
      <c r="M40" s="170" t="s">
        <v>7</v>
      </c>
      <c r="N40" s="170" t="s">
        <v>8</v>
      </c>
      <c r="O40" s="170" t="s">
        <v>9</v>
      </c>
      <c r="P40" s="170" t="s">
        <v>10</v>
      </c>
      <c r="Q40" s="170" t="s">
        <v>11</v>
      </c>
      <c r="R40" s="170" t="s">
        <v>12</v>
      </c>
    </row>
    <row r="41" spans="1:18" ht="35.5" customHeight="1">
      <c r="A41" s="186">
        <v>4</v>
      </c>
      <c r="B41" s="187" t="s">
        <v>209</v>
      </c>
      <c r="C41" s="188" t="s">
        <v>210</v>
      </c>
      <c r="D41" s="189">
        <v>8000</v>
      </c>
      <c r="E41" s="190" t="s">
        <v>75</v>
      </c>
      <c r="F41" s="191" t="s">
        <v>37</v>
      </c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</row>
    <row r="42" spans="1:18" ht="18">
      <c r="A42" s="101"/>
      <c r="B42" s="102"/>
      <c r="C42" s="108" t="s">
        <v>211</v>
      </c>
      <c r="D42" s="103"/>
      <c r="E42" s="104"/>
      <c r="F42" s="105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spans="1:18" ht="29">
      <c r="A43" s="193"/>
      <c r="B43" s="193"/>
      <c r="C43" s="194" t="s">
        <v>212</v>
      </c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</row>
    <row r="44" spans="1:18" ht="16.5" customHeight="1">
      <c r="A44" s="195"/>
      <c r="B44" s="195"/>
      <c r="C44" s="195" t="s">
        <v>213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</row>
    <row r="45" spans="1:18" ht="46.5" customHeight="1">
      <c r="A45" s="82">
        <v>5</v>
      </c>
      <c r="B45" s="84" t="s">
        <v>216</v>
      </c>
      <c r="C45" s="196" t="s">
        <v>217</v>
      </c>
      <c r="D45" s="85">
        <v>3500</v>
      </c>
      <c r="E45" s="87" t="s">
        <v>75</v>
      </c>
      <c r="F45" s="86" t="s">
        <v>23</v>
      </c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</row>
    <row r="46" spans="1:18" ht="61.5" customHeight="1">
      <c r="A46" s="186">
        <v>6</v>
      </c>
      <c r="B46" s="187" t="s">
        <v>218</v>
      </c>
      <c r="C46" s="188" t="s">
        <v>219</v>
      </c>
      <c r="D46" s="189">
        <v>18500</v>
      </c>
      <c r="E46" s="190" t="s">
        <v>75</v>
      </c>
      <c r="F46" s="191" t="s">
        <v>23</v>
      </c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</row>
    <row r="47" spans="1:18" ht="47.5" customHeight="1">
      <c r="A47" s="178"/>
      <c r="B47" s="179"/>
      <c r="C47" s="200" t="s">
        <v>220</v>
      </c>
      <c r="D47" s="204"/>
      <c r="E47" s="205"/>
      <c r="F47" s="206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</row>
    <row r="48" spans="1:18" ht="20.5" customHeight="1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</row>
    <row r="49" spans="1:18" ht="20.5" customHeight="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</row>
    <row r="50" spans="1:18" ht="20.5">
      <c r="A50" s="88" t="s">
        <v>68</v>
      </c>
      <c r="B50" s="88"/>
      <c r="C50" s="88"/>
      <c r="D50" s="79"/>
      <c r="E50" s="80"/>
      <c r="F50" s="81"/>
      <c r="G50" s="79"/>
      <c r="H50" s="79"/>
      <c r="I50" s="79"/>
      <c r="J50" s="79"/>
      <c r="K50" s="79"/>
      <c r="L50" s="79"/>
      <c r="M50" s="79"/>
      <c r="N50" s="79"/>
      <c r="O50" s="245" t="s">
        <v>69</v>
      </c>
      <c r="P50" s="245"/>
      <c r="Q50" s="245"/>
      <c r="R50" s="245"/>
    </row>
    <row r="51" spans="1:18" ht="20.5">
      <c r="A51" s="238" t="s">
        <v>183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</row>
    <row r="52" spans="1:18" ht="20.5">
      <c r="A52" s="238" t="s">
        <v>184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</row>
    <row r="53" spans="1:18" ht="20.5">
      <c r="A53" s="238" t="s">
        <v>0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</row>
    <row r="54" spans="1:18" ht="20.5">
      <c r="A54" s="238" t="s">
        <v>214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</row>
    <row r="55" spans="1:18" ht="20.5">
      <c r="A55" s="164" t="s">
        <v>76</v>
      </c>
      <c r="B55" s="165"/>
      <c r="C55" s="165" t="s">
        <v>70</v>
      </c>
      <c r="D55" s="165"/>
      <c r="E55" s="166"/>
      <c r="F55" s="172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</row>
    <row r="56" spans="1:18" ht="20.5">
      <c r="A56" s="164" t="s">
        <v>267</v>
      </c>
      <c r="B56" s="165"/>
      <c r="C56" s="165"/>
      <c r="D56" s="165"/>
      <c r="E56" s="166"/>
      <c r="F56" s="172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</row>
    <row r="57" spans="1:18" ht="20.5">
      <c r="A57" s="167"/>
      <c r="B57" s="168" t="s">
        <v>185</v>
      </c>
      <c r="C57" s="168" t="s">
        <v>250</v>
      </c>
      <c r="D57" s="119"/>
      <c r="E57" s="166"/>
      <c r="F57" s="172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</row>
    <row r="58" spans="1:18" ht="20.5">
      <c r="A58" s="239" t="s">
        <v>46</v>
      </c>
      <c r="B58" s="239" t="s">
        <v>71</v>
      </c>
      <c r="C58" s="239" t="s">
        <v>72</v>
      </c>
      <c r="D58" s="239" t="s">
        <v>73</v>
      </c>
      <c r="E58" s="239" t="s">
        <v>26</v>
      </c>
      <c r="F58" s="239" t="s">
        <v>74</v>
      </c>
      <c r="G58" s="242" t="s">
        <v>187</v>
      </c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4"/>
    </row>
    <row r="59" spans="1:18" ht="20.5">
      <c r="A59" s="240"/>
      <c r="B59" s="240"/>
      <c r="C59" s="240"/>
      <c r="D59" s="240"/>
      <c r="E59" s="240"/>
      <c r="F59" s="240"/>
      <c r="G59" s="242" t="s">
        <v>85</v>
      </c>
      <c r="H59" s="243"/>
      <c r="I59" s="244"/>
      <c r="J59" s="242" t="s">
        <v>186</v>
      </c>
      <c r="K59" s="243"/>
      <c r="L59" s="243"/>
      <c r="M59" s="243"/>
      <c r="N59" s="243"/>
      <c r="O59" s="243"/>
      <c r="P59" s="243"/>
      <c r="Q59" s="243"/>
      <c r="R59" s="244"/>
    </row>
    <row r="60" spans="1:18" ht="20.5">
      <c r="A60" s="241"/>
      <c r="B60" s="241"/>
      <c r="C60" s="241"/>
      <c r="D60" s="241"/>
      <c r="E60" s="241"/>
      <c r="F60" s="241"/>
      <c r="G60" s="173" t="s">
        <v>1</v>
      </c>
      <c r="H60" s="173" t="s">
        <v>2</v>
      </c>
      <c r="I60" s="173" t="s">
        <v>3</v>
      </c>
      <c r="J60" s="173" t="s">
        <v>4</v>
      </c>
      <c r="K60" s="173" t="s">
        <v>5</v>
      </c>
      <c r="L60" s="173" t="s">
        <v>6</v>
      </c>
      <c r="M60" s="173" t="s">
        <v>7</v>
      </c>
      <c r="N60" s="173" t="s">
        <v>8</v>
      </c>
      <c r="O60" s="173" t="s">
        <v>9</v>
      </c>
      <c r="P60" s="173" t="s">
        <v>10</v>
      </c>
      <c r="Q60" s="173" t="s">
        <v>11</v>
      </c>
      <c r="R60" s="173" t="s">
        <v>12</v>
      </c>
    </row>
    <row r="61" spans="1:18" ht="62" customHeight="1">
      <c r="A61" s="101"/>
      <c r="B61" s="102"/>
      <c r="C61" s="202" t="s">
        <v>226</v>
      </c>
      <c r="D61" s="109"/>
      <c r="E61" s="117"/>
      <c r="F61" s="110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</row>
    <row r="62" spans="1:18" ht="18.5" customHeight="1">
      <c r="A62" s="101"/>
      <c r="B62" s="102"/>
      <c r="C62" s="202" t="s">
        <v>221</v>
      </c>
      <c r="D62" s="103"/>
      <c r="E62" s="104"/>
      <c r="F62" s="105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</row>
    <row r="63" spans="1:18" ht="31.5" customHeight="1">
      <c r="A63" s="193"/>
      <c r="B63" s="193"/>
      <c r="C63" s="203" t="s">
        <v>222</v>
      </c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</row>
    <row r="64" spans="1:18" ht="30" customHeight="1">
      <c r="A64" s="193"/>
      <c r="B64" s="193"/>
      <c r="C64" s="203" t="s">
        <v>223</v>
      </c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</row>
    <row r="65" spans="1:18" ht="43.5">
      <c r="A65" s="193"/>
      <c r="B65" s="193"/>
      <c r="C65" s="203" t="s">
        <v>225</v>
      </c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</row>
    <row r="66" spans="1:18" ht="43.5">
      <c r="A66" s="195"/>
      <c r="B66" s="195"/>
      <c r="C66" s="197" t="s">
        <v>224</v>
      </c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</row>
    <row r="67" spans="1:18" s="119" customFormat="1" ht="20.5" customHeight="1">
      <c r="A67" s="216"/>
      <c r="B67" s="135" t="s">
        <v>252</v>
      </c>
      <c r="C67" s="216"/>
      <c r="D67" s="217">
        <f>D12+D13+D28+D41+D45+D46</f>
        <v>168900</v>
      </c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</row>
    <row r="68" spans="1:18" ht="20.5" customHeight="1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</row>
    <row r="69" spans="1:18" ht="20.5" customHeight="1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</row>
    <row r="70" spans="1:18" ht="20.5">
      <c r="A70" s="88" t="s">
        <v>68</v>
      </c>
      <c r="B70" s="88"/>
      <c r="C70" s="88"/>
      <c r="D70" s="79"/>
      <c r="E70" s="80"/>
      <c r="F70" s="81"/>
      <c r="G70" s="79"/>
      <c r="H70" s="79"/>
      <c r="I70" s="79"/>
      <c r="J70" s="79"/>
      <c r="K70" s="79"/>
      <c r="L70" s="79"/>
      <c r="M70" s="79"/>
      <c r="N70" s="79"/>
      <c r="O70" s="245" t="s">
        <v>69</v>
      </c>
      <c r="P70" s="245"/>
      <c r="Q70" s="245"/>
      <c r="R70" s="245"/>
    </row>
    <row r="71" spans="1:18" ht="20.5">
      <c r="A71" s="238" t="s">
        <v>183</v>
      </c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</row>
    <row r="72" spans="1:18" ht="20.5">
      <c r="A72" s="238" t="s">
        <v>184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</row>
    <row r="73" spans="1:18" ht="20.5">
      <c r="A73" s="238" t="s">
        <v>0</v>
      </c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</row>
    <row r="74" spans="1:18" ht="20.5">
      <c r="A74" s="238" t="s">
        <v>214</v>
      </c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</row>
    <row r="75" spans="1:18" ht="20.5">
      <c r="A75" s="164" t="s">
        <v>244</v>
      </c>
      <c r="B75" s="165"/>
      <c r="C75" s="165" t="s">
        <v>227</v>
      </c>
      <c r="D75" s="165"/>
      <c r="E75" s="166"/>
      <c r="F75" s="172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</row>
    <row r="76" spans="1:18" ht="20.5">
      <c r="A76" s="164" t="s">
        <v>268</v>
      </c>
      <c r="B76" s="165"/>
      <c r="C76" s="165"/>
      <c r="D76" s="165"/>
      <c r="E76" s="166"/>
      <c r="F76" s="172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</row>
    <row r="77" spans="1:18" ht="20.5">
      <c r="A77" s="167"/>
      <c r="B77" s="168" t="s">
        <v>185</v>
      </c>
      <c r="C77" s="168" t="s">
        <v>251</v>
      </c>
      <c r="D77" s="119"/>
      <c r="E77" s="166"/>
      <c r="F77" s="172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</row>
    <row r="78" spans="1:18" ht="20.5">
      <c r="A78" s="239" t="s">
        <v>46</v>
      </c>
      <c r="B78" s="239" t="s">
        <v>71</v>
      </c>
      <c r="C78" s="239" t="s">
        <v>72</v>
      </c>
      <c r="D78" s="239" t="s">
        <v>73</v>
      </c>
      <c r="E78" s="239" t="s">
        <v>26</v>
      </c>
      <c r="F78" s="239" t="s">
        <v>74</v>
      </c>
      <c r="G78" s="242" t="s">
        <v>187</v>
      </c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4"/>
    </row>
    <row r="79" spans="1:18" ht="20.5">
      <c r="A79" s="240"/>
      <c r="B79" s="240"/>
      <c r="C79" s="240"/>
      <c r="D79" s="240"/>
      <c r="E79" s="240"/>
      <c r="F79" s="240"/>
      <c r="G79" s="242" t="s">
        <v>85</v>
      </c>
      <c r="H79" s="243"/>
      <c r="I79" s="244"/>
      <c r="J79" s="242" t="s">
        <v>186</v>
      </c>
      <c r="K79" s="243"/>
      <c r="L79" s="243"/>
      <c r="M79" s="243"/>
      <c r="N79" s="243"/>
      <c r="O79" s="243"/>
      <c r="P79" s="243"/>
      <c r="Q79" s="243"/>
      <c r="R79" s="244"/>
    </row>
    <row r="80" spans="1:18" ht="20.5">
      <c r="A80" s="241"/>
      <c r="B80" s="241"/>
      <c r="C80" s="241"/>
      <c r="D80" s="241"/>
      <c r="E80" s="241"/>
      <c r="F80" s="241"/>
      <c r="G80" s="173" t="s">
        <v>1</v>
      </c>
      <c r="H80" s="173" t="s">
        <v>2</v>
      </c>
      <c r="I80" s="173" t="s">
        <v>3</v>
      </c>
      <c r="J80" s="173" t="s">
        <v>4</v>
      </c>
      <c r="K80" s="173" t="s">
        <v>5</v>
      </c>
      <c r="L80" s="173" t="s">
        <v>6</v>
      </c>
      <c r="M80" s="173" t="s">
        <v>7</v>
      </c>
      <c r="N80" s="173" t="s">
        <v>8</v>
      </c>
      <c r="O80" s="173" t="s">
        <v>9</v>
      </c>
      <c r="P80" s="173" t="s">
        <v>10</v>
      </c>
      <c r="Q80" s="173" t="s">
        <v>11</v>
      </c>
      <c r="R80" s="173" t="s">
        <v>12</v>
      </c>
    </row>
    <row r="81" spans="1:18" ht="77.5">
      <c r="A81" s="82">
        <v>1</v>
      </c>
      <c r="B81" s="84" t="s">
        <v>228</v>
      </c>
      <c r="C81" s="180" t="s">
        <v>229</v>
      </c>
      <c r="D81" s="85">
        <v>299790</v>
      </c>
      <c r="E81" s="87" t="s">
        <v>230</v>
      </c>
      <c r="F81" s="86" t="s">
        <v>21</v>
      </c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</row>
    <row r="82" spans="1:18" s="119" customFormat="1" ht="20.5" customHeight="1">
      <c r="A82" s="216"/>
      <c r="B82" s="135" t="s">
        <v>252</v>
      </c>
      <c r="C82" s="216"/>
      <c r="D82" s="217">
        <f>D81</f>
        <v>299790</v>
      </c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</row>
    <row r="83" spans="1:18">
      <c r="C83" s="198"/>
    </row>
    <row r="84" spans="1:18">
      <c r="C84" s="199"/>
    </row>
    <row r="96" spans="1:18" ht="20.5">
      <c r="A96" s="88" t="s">
        <v>68</v>
      </c>
      <c r="B96" s="88"/>
      <c r="C96" s="88"/>
      <c r="D96" s="79"/>
      <c r="E96" s="80"/>
      <c r="F96" s="81"/>
      <c r="G96" s="79"/>
      <c r="H96" s="79"/>
      <c r="I96" s="79"/>
      <c r="J96" s="79"/>
      <c r="K96" s="79"/>
      <c r="L96" s="79"/>
      <c r="M96" s="79"/>
      <c r="N96" s="79"/>
      <c r="O96" s="245" t="s">
        <v>69</v>
      </c>
      <c r="P96" s="245"/>
      <c r="Q96" s="245"/>
      <c r="R96" s="245"/>
    </row>
    <row r="97" spans="1:18" ht="20.5">
      <c r="A97" s="238" t="s">
        <v>183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</row>
    <row r="98" spans="1:18" ht="20.5">
      <c r="A98" s="238" t="s">
        <v>184</v>
      </c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</row>
    <row r="99" spans="1:18" ht="20.5">
      <c r="A99" s="238" t="s">
        <v>0</v>
      </c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</row>
    <row r="100" spans="1:18" ht="20.5">
      <c r="A100" s="238" t="s">
        <v>214</v>
      </c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</row>
    <row r="101" spans="1:18" ht="20.5">
      <c r="A101" s="164" t="s">
        <v>245</v>
      </c>
      <c r="B101" s="165"/>
      <c r="C101" s="165" t="s">
        <v>231</v>
      </c>
      <c r="D101" s="165"/>
      <c r="E101" s="166"/>
      <c r="F101" s="172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</row>
    <row r="102" spans="1:18" ht="20.5">
      <c r="A102" s="164" t="s">
        <v>246</v>
      </c>
      <c r="B102" s="165"/>
      <c r="C102" s="165"/>
      <c r="D102" s="165"/>
      <c r="E102" s="166"/>
      <c r="F102" s="172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</row>
    <row r="103" spans="1:18" ht="20.5">
      <c r="A103" s="167"/>
      <c r="B103" s="168" t="s">
        <v>185</v>
      </c>
      <c r="C103" s="168" t="s">
        <v>232</v>
      </c>
      <c r="D103" s="119"/>
      <c r="E103" s="166"/>
      <c r="F103" s="172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</row>
    <row r="104" spans="1:18" ht="20.5">
      <c r="A104" s="239" t="s">
        <v>46</v>
      </c>
      <c r="B104" s="239" t="s">
        <v>71</v>
      </c>
      <c r="C104" s="239" t="s">
        <v>72</v>
      </c>
      <c r="D104" s="239" t="s">
        <v>73</v>
      </c>
      <c r="E104" s="239" t="s">
        <v>26</v>
      </c>
      <c r="F104" s="239" t="s">
        <v>74</v>
      </c>
      <c r="G104" s="242" t="s">
        <v>187</v>
      </c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4"/>
    </row>
    <row r="105" spans="1:18" ht="20.5">
      <c r="A105" s="240"/>
      <c r="B105" s="240"/>
      <c r="C105" s="240"/>
      <c r="D105" s="240"/>
      <c r="E105" s="240"/>
      <c r="F105" s="240"/>
      <c r="G105" s="242" t="s">
        <v>85</v>
      </c>
      <c r="H105" s="243"/>
      <c r="I105" s="244"/>
      <c r="J105" s="242" t="s">
        <v>186</v>
      </c>
      <c r="K105" s="243"/>
      <c r="L105" s="243"/>
      <c r="M105" s="243"/>
      <c r="N105" s="243"/>
      <c r="O105" s="243"/>
      <c r="P105" s="243"/>
      <c r="Q105" s="243"/>
      <c r="R105" s="244"/>
    </row>
    <row r="106" spans="1:18" ht="20.5">
      <c r="A106" s="241"/>
      <c r="B106" s="241"/>
      <c r="C106" s="241"/>
      <c r="D106" s="241"/>
      <c r="E106" s="241"/>
      <c r="F106" s="241"/>
      <c r="G106" s="173" t="s">
        <v>1</v>
      </c>
      <c r="H106" s="173" t="s">
        <v>2</v>
      </c>
      <c r="I106" s="173" t="s">
        <v>3</v>
      </c>
      <c r="J106" s="173" t="s">
        <v>4</v>
      </c>
      <c r="K106" s="173" t="s">
        <v>5</v>
      </c>
      <c r="L106" s="173" t="s">
        <v>6</v>
      </c>
      <c r="M106" s="173" t="s">
        <v>7</v>
      </c>
      <c r="N106" s="173" t="s">
        <v>8</v>
      </c>
      <c r="O106" s="173" t="s">
        <v>9</v>
      </c>
      <c r="P106" s="173" t="s">
        <v>10</v>
      </c>
      <c r="Q106" s="173" t="s">
        <v>11</v>
      </c>
      <c r="R106" s="173" t="s">
        <v>12</v>
      </c>
    </row>
    <row r="107" spans="1:18" ht="66.5" customHeight="1">
      <c r="A107" s="186">
        <v>1</v>
      </c>
      <c r="B107" s="187" t="s">
        <v>233</v>
      </c>
      <c r="C107" s="188" t="s">
        <v>234</v>
      </c>
      <c r="D107" s="189">
        <v>60000</v>
      </c>
      <c r="E107" s="190" t="s">
        <v>75</v>
      </c>
      <c r="F107" s="191" t="s">
        <v>21</v>
      </c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1:18" s="207" customFormat="1" ht="31">
      <c r="A108" s="208"/>
      <c r="B108" s="209"/>
      <c r="C108" s="108" t="s">
        <v>235</v>
      </c>
      <c r="D108" s="103"/>
      <c r="E108" s="104"/>
      <c r="F108" s="105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</row>
    <row r="109" spans="1:18" s="207" customFormat="1" ht="31">
      <c r="A109" s="211"/>
      <c r="B109" s="212"/>
      <c r="C109" s="180" t="s">
        <v>236</v>
      </c>
      <c r="D109" s="181"/>
      <c r="E109" s="182"/>
      <c r="F109" s="18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</row>
    <row r="110" spans="1:18" ht="63.5" customHeight="1">
      <c r="A110" s="186">
        <v>2</v>
      </c>
      <c r="B110" s="187" t="s">
        <v>237</v>
      </c>
      <c r="C110" s="201" t="s">
        <v>238</v>
      </c>
      <c r="D110" s="189">
        <v>16000</v>
      </c>
      <c r="E110" s="190" t="s">
        <v>75</v>
      </c>
      <c r="F110" s="191" t="s">
        <v>21</v>
      </c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1:18" ht="18.5" customHeight="1">
      <c r="A111" s="193"/>
      <c r="B111" s="193"/>
      <c r="C111" s="214" t="s">
        <v>239</v>
      </c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</row>
    <row r="112" spans="1:18" ht="29">
      <c r="A112" s="193"/>
      <c r="B112" s="193"/>
      <c r="C112" s="214" t="s">
        <v>240</v>
      </c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</row>
    <row r="113" spans="1:18" ht="19" customHeight="1">
      <c r="A113" s="193"/>
      <c r="B113" s="193"/>
      <c r="C113" s="214" t="s">
        <v>241</v>
      </c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</row>
    <row r="114" spans="1:18">
      <c r="A114" s="195"/>
      <c r="B114" s="195"/>
      <c r="C114" s="215" t="s">
        <v>242</v>
      </c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</row>
    <row r="115" spans="1:18" s="119" customFormat="1" ht="20.5" customHeight="1">
      <c r="A115" s="216"/>
      <c r="B115" s="135" t="s">
        <v>252</v>
      </c>
      <c r="C115" s="216"/>
      <c r="D115" s="217">
        <f>D107+D110</f>
        <v>76000</v>
      </c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</row>
    <row r="116" spans="1:18" ht="20.5">
      <c r="A116" s="88" t="s">
        <v>68</v>
      </c>
      <c r="B116" s="88"/>
      <c r="C116" s="88"/>
      <c r="D116" s="79"/>
      <c r="E116" s="80"/>
      <c r="F116" s="81"/>
      <c r="G116" s="79"/>
      <c r="H116" s="79"/>
      <c r="I116" s="79"/>
      <c r="J116" s="79"/>
      <c r="K116" s="79"/>
      <c r="L116" s="79"/>
      <c r="M116" s="79"/>
      <c r="N116" s="79"/>
      <c r="O116" s="245" t="s">
        <v>69</v>
      </c>
      <c r="P116" s="245"/>
      <c r="Q116" s="245"/>
      <c r="R116" s="245"/>
    </row>
    <row r="117" spans="1:18" ht="20.5">
      <c r="A117" s="238" t="s">
        <v>183</v>
      </c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</row>
    <row r="118" spans="1:18" ht="20.5">
      <c r="A118" s="238" t="s">
        <v>184</v>
      </c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</row>
    <row r="119" spans="1:18" ht="20.5">
      <c r="A119" s="238" t="s">
        <v>0</v>
      </c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</row>
    <row r="120" spans="1:18" ht="20.5">
      <c r="A120" s="238" t="s">
        <v>214</v>
      </c>
      <c r="B120" s="238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</row>
    <row r="121" spans="1:18" ht="20.5">
      <c r="A121" s="164" t="s">
        <v>247</v>
      </c>
      <c r="B121" s="165"/>
      <c r="C121" s="165" t="s">
        <v>243</v>
      </c>
      <c r="D121" s="165"/>
      <c r="E121" s="166"/>
      <c r="F121" s="172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</row>
    <row r="122" spans="1:18" ht="20.5">
      <c r="A122" s="164" t="s">
        <v>248</v>
      </c>
      <c r="B122" s="165"/>
      <c r="C122" s="165"/>
      <c r="D122" s="165"/>
      <c r="E122" s="166"/>
      <c r="F122" s="172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</row>
    <row r="123" spans="1:18" s="119" customFormat="1" ht="20.25" customHeight="1">
      <c r="A123" s="167"/>
      <c r="B123" s="168" t="s">
        <v>185</v>
      </c>
      <c r="C123" s="168" t="s">
        <v>80</v>
      </c>
      <c r="E123" s="166"/>
      <c r="F123" s="172"/>
    </row>
    <row r="124" spans="1:18" ht="20.5">
      <c r="A124" s="239" t="s">
        <v>46</v>
      </c>
      <c r="B124" s="239" t="s">
        <v>71</v>
      </c>
      <c r="C124" s="239" t="s">
        <v>72</v>
      </c>
      <c r="D124" s="239" t="s">
        <v>73</v>
      </c>
      <c r="E124" s="239" t="s">
        <v>26</v>
      </c>
      <c r="F124" s="239" t="s">
        <v>74</v>
      </c>
      <c r="G124" s="242" t="s">
        <v>187</v>
      </c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4"/>
    </row>
    <row r="125" spans="1:18" ht="20.5">
      <c r="A125" s="240"/>
      <c r="B125" s="240"/>
      <c r="C125" s="240"/>
      <c r="D125" s="240"/>
      <c r="E125" s="240"/>
      <c r="F125" s="240"/>
      <c r="G125" s="242" t="s">
        <v>85</v>
      </c>
      <c r="H125" s="243"/>
      <c r="I125" s="244"/>
      <c r="J125" s="242" t="s">
        <v>186</v>
      </c>
      <c r="K125" s="243"/>
      <c r="L125" s="243"/>
      <c r="M125" s="243"/>
      <c r="N125" s="243"/>
      <c r="O125" s="243"/>
      <c r="P125" s="243"/>
      <c r="Q125" s="243"/>
      <c r="R125" s="244"/>
    </row>
    <row r="126" spans="1:18" ht="20.5">
      <c r="A126" s="241"/>
      <c r="B126" s="241"/>
      <c r="C126" s="241"/>
      <c r="D126" s="241"/>
      <c r="E126" s="241"/>
      <c r="F126" s="241"/>
      <c r="G126" s="173" t="s">
        <v>1</v>
      </c>
      <c r="H126" s="173" t="s">
        <v>2</v>
      </c>
      <c r="I126" s="173" t="s">
        <v>3</v>
      </c>
      <c r="J126" s="173" t="s">
        <v>4</v>
      </c>
      <c r="K126" s="173" t="s">
        <v>5</v>
      </c>
      <c r="L126" s="173" t="s">
        <v>6</v>
      </c>
      <c r="M126" s="173" t="s">
        <v>7</v>
      </c>
      <c r="N126" s="173" t="s">
        <v>8</v>
      </c>
      <c r="O126" s="173" t="s">
        <v>9</v>
      </c>
      <c r="P126" s="173" t="s">
        <v>10</v>
      </c>
      <c r="Q126" s="173" t="s">
        <v>11</v>
      </c>
      <c r="R126" s="173" t="s">
        <v>12</v>
      </c>
    </row>
    <row r="127" spans="1:18" ht="51.5" customHeight="1">
      <c r="A127" s="82">
        <v>1</v>
      </c>
      <c r="B127" s="84" t="s">
        <v>253</v>
      </c>
      <c r="C127" s="174" t="s">
        <v>249</v>
      </c>
      <c r="D127" s="85">
        <v>99000</v>
      </c>
      <c r="E127" s="87" t="s">
        <v>75</v>
      </c>
      <c r="F127" s="191" t="s">
        <v>37</v>
      </c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</row>
    <row r="128" spans="1:18" s="119" customFormat="1" ht="20.5" customHeight="1">
      <c r="A128" s="216"/>
      <c r="B128" s="135" t="s">
        <v>252</v>
      </c>
      <c r="C128" s="216"/>
      <c r="D128" s="217">
        <f>D127</f>
        <v>99000</v>
      </c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</row>
  </sheetData>
  <mergeCells count="98">
    <mergeCell ref="A32:R32"/>
    <mergeCell ref="A33:R33"/>
    <mergeCell ref="A38:A40"/>
    <mergeCell ref="B38:B40"/>
    <mergeCell ref="C38:C40"/>
    <mergeCell ref="D38:D40"/>
    <mergeCell ref="E38:E40"/>
    <mergeCell ref="F38:F40"/>
    <mergeCell ref="G38:R38"/>
    <mergeCell ref="G39:I39"/>
    <mergeCell ref="J39:R39"/>
    <mergeCell ref="A34:R34"/>
    <mergeCell ref="E24:E26"/>
    <mergeCell ref="F24:F26"/>
    <mergeCell ref="G24:R24"/>
    <mergeCell ref="G25:I25"/>
    <mergeCell ref="J25:R25"/>
    <mergeCell ref="O30:R30"/>
    <mergeCell ref="A31:R31"/>
    <mergeCell ref="E9:E11"/>
    <mergeCell ref="F9:F11"/>
    <mergeCell ref="G9:R9"/>
    <mergeCell ref="G10:I10"/>
    <mergeCell ref="J10:R10"/>
    <mergeCell ref="A20:R20"/>
    <mergeCell ref="O16:R16"/>
    <mergeCell ref="A17:R17"/>
    <mergeCell ref="A18:R18"/>
    <mergeCell ref="A19:R19"/>
    <mergeCell ref="A24:A26"/>
    <mergeCell ref="B24:B26"/>
    <mergeCell ref="C24:C26"/>
    <mergeCell ref="D24:D26"/>
    <mergeCell ref="O1:R1"/>
    <mergeCell ref="A2:R2"/>
    <mergeCell ref="A3:R3"/>
    <mergeCell ref="A4:R4"/>
    <mergeCell ref="A9:A11"/>
    <mergeCell ref="B9:B11"/>
    <mergeCell ref="C9:C11"/>
    <mergeCell ref="D9:D11"/>
    <mergeCell ref="A5:R5"/>
    <mergeCell ref="O50:R50"/>
    <mergeCell ref="A51:R51"/>
    <mergeCell ref="A52:R52"/>
    <mergeCell ref="A53:R53"/>
    <mergeCell ref="A54:R54"/>
    <mergeCell ref="A58:A60"/>
    <mergeCell ref="B58:B60"/>
    <mergeCell ref="C58:C60"/>
    <mergeCell ref="D58:D60"/>
    <mergeCell ref="E58:E60"/>
    <mergeCell ref="F58:F60"/>
    <mergeCell ref="G58:R58"/>
    <mergeCell ref="G59:I59"/>
    <mergeCell ref="J59:R59"/>
    <mergeCell ref="O70:R70"/>
    <mergeCell ref="A71:R71"/>
    <mergeCell ref="A72:R72"/>
    <mergeCell ref="A73:R73"/>
    <mergeCell ref="A74:R74"/>
    <mergeCell ref="A78:A80"/>
    <mergeCell ref="B78:B80"/>
    <mergeCell ref="C78:C80"/>
    <mergeCell ref="D78:D80"/>
    <mergeCell ref="E78:E80"/>
    <mergeCell ref="F78:F80"/>
    <mergeCell ref="G78:R78"/>
    <mergeCell ref="G79:I79"/>
    <mergeCell ref="J79:R79"/>
    <mergeCell ref="O96:R96"/>
    <mergeCell ref="A97:R97"/>
    <mergeCell ref="A98:R98"/>
    <mergeCell ref="A99:R99"/>
    <mergeCell ref="A100:R100"/>
    <mergeCell ref="A104:A106"/>
    <mergeCell ref="B104:B106"/>
    <mergeCell ref="C104:C106"/>
    <mergeCell ref="D104:D106"/>
    <mergeCell ref="E104:E106"/>
    <mergeCell ref="F104:F106"/>
    <mergeCell ref="G104:R104"/>
    <mergeCell ref="G105:I105"/>
    <mergeCell ref="J105:R105"/>
    <mergeCell ref="O116:R116"/>
    <mergeCell ref="A117:R117"/>
    <mergeCell ref="A118:R118"/>
    <mergeCell ref="A119:R119"/>
    <mergeCell ref="A120:R120"/>
    <mergeCell ref="A124:A126"/>
    <mergeCell ref="B124:B126"/>
    <mergeCell ref="C124:C126"/>
    <mergeCell ref="D124:D126"/>
    <mergeCell ref="E124:E126"/>
    <mergeCell ref="F124:F126"/>
    <mergeCell ref="G124:R124"/>
    <mergeCell ref="G125:I125"/>
    <mergeCell ref="J125:R125"/>
  </mergeCells>
  <pageMargins left="0.44" right="0.21" top="0.54" bottom="0.39" header="0.31496062992125984" footer="0.2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ด้านโครงสร้างพื้นฐาน</vt:lpstr>
      <vt:lpstr>ด้านเศรษฐกิจ</vt:lpstr>
      <vt:lpstr>ด้านสังคม การศึกษา ศาสนาฯ</vt:lpstr>
      <vt:lpstr>ด้านสาธารณสุขและกีฬา</vt:lpstr>
      <vt:lpstr>ด้านสิ่งแวดล้อม</vt:lpstr>
      <vt:lpstr>ด้านการเมืองการบริหาร</vt:lpstr>
      <vt:lpstr>ครุภัณฑ์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2022-11-03T09:07:21Z</cp:lastPrinted>
  <dcterms:created xsi:type="dcterms:W3CDTF">2013-11-06T04:09:40Z</dcterms:created>
  <dcterms:modified xsi:type="dcterms:W3CDTF">2022-11-03T10:10:24Z</dcterms:modified>
</cp:coreProperties>
</file>