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twaranya\งานนโยบายและแผน\แผนการดำเนินงาน\2564\"/>
    </mc:Choice>
  </mc:AlternateContent>
  <bookViews>
    <workbookView xWindow="-120" yWindow="-120" windowWidth="20730" windowHeight="11160" firstSheet="5" activeTab="8"/>
  </bookViews>
  <sheets>
    <sheet name="ด้านเศรษฐกิจ" sheetId="1" r:id="rId1"/>
    <sheet name="ด้านคุณภาพชีวิต" sheetId="11" r:id="rId2"/>
    <sheet name="ด้านสิ่งแวดล้อม" sheetId="12" r:id="rId3"/>
    <sheet name="ด้านโครงสร้างพื้นฐาน" sheetId="13" r:id="rId4"/>
    <sheet name="ด้านการศึกษา" sheetId="14" r:id="rId5"/>
    <sheet name="ด้านประเพณีวัฒนธรรม" sheetId="15" r:id="rId6"/>
    <sheet name="ด้านบริหารราชการส่วนท้องถิ่น" sheetId="16" r:id="rId7"/>
    <sheet name="ด้านการท่องเที่ยว" sheetId="17" r:id="rId8"/>
    <sheet name="ครุภัณฑ์" sheetId="2" r:id="rId9"/>
    <sheet name="Sheet3" sheetId="3" r:id="rId10"/>
  </sheets>
  <calcPr calcId="152511"/>
</workbook>
</file>

<file path=xl/calcChain.xml><?xml version="1.0" encoding="utf-8"?>
<calcChain xmlns="http://schemas.openxmlformats.org/spreadsheetml/2006/main">
  <c r="D192" i="2" l="1"/>
  <c r="D119" i="2" l="1"/>
  <c r="D74" i="2" l="1"/>
  <c r="D58" i="2"/>
  <c r="D29" i="2"/>
  <c r="S48" i="13" l="1"/>
  <c r="S72" i="11"/>
  <c r="S13" i="11"/>
  <c r="S32" i="12" l="1"/>
  <c r="S115" i="16" l="1"/>
  <c r="S135" i="16" l="1"/>
  <c r="S90" i="14"/>
  <c r="S163" i="11"/>
  <c r="S118" i="11"/>
  <c r="S86" i="11"/>
  <c r="S12" i="17" l="1"/>
  <c r="S24" i="15"/>
  <c r="S67" i="12" l="1"/>
  <c r="S12" i="12"/>
  <c r="S99" i="11"/>
  <c r="S26" i="11"/>
  <c r="S18" i="1"/>
</calcChain>
</file>

<file path=xl/sharedStrings.xml><?xml version="1.0" encoding="utf-8"?>
<sst xmlns="http://schemas.openxmlformats.org/spreadsheetml/2006/main" count="1958" uniqueCount="328">
  <si>
    <t>องค์การบริหารส่วนตำบลเมืองเกษตร  อำเภอขามสะแกแสง  จังหวัดนครราชสีมา</t>
  </si>
  <si>
    <t>ลำดับที่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</si>
  <si>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</si>
  <si>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</si>
  <si>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</si>
  <si>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</si>
  <si>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</si>
  <si>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</si>
  <si>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</si>
  <si>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</si>
  <si>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</si>
  <si>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</si>
  <si>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</si>
  <si>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</si>
  <si>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โครงการส่งเสริมและสนับสนุนการเรียนรู้และการดำเนินชีวิตตามหลักเศรษฐกิจพอเพียง</t>
  </si>
  <si>
    <t>ตำบล   เมืองเกษตร</t>
  </si>
  <si>
    <t>โครงการควบคุมป้องกันโรคไข้เลือดออก</t>
  </si>
  <si>
    <t>โครงการป้องกันและแก้ไขปัญหายาเสพติดในชุมชน</t>
  </si>
  <si>
    <t>สมทบกองทุนหลักประกันสุขภาพในระดับท้องถิ่นหรือพื้นที่</t>
  </si>
  <si>
    <t>โครงการป้องกันและลดอุบัติภัยบนท้องถนน</t>
  </si>
  <si>
    <t>-</t>
  </si>
  <si>
    <t>โครงการจัดงานวันเด็กแห่งชาติ</t>
  </si>
  <si>
    <t>โครงการจัดงานวันแม่แห่งชาติ</t>
  </si>
  <si>
    <t>โครงการศึกษาแหล่งเรียนรู้นอกสถานที่ของเด็กนักเรียนศูนย์พัฒนาเด็กเล็ก</t>
  </si>
  <si>
    <t>โครงการจัดทำแผนที่ภาษีและทะเบียนทรัพย์สิน</t>
  </si>
  <si>
    <t>พัฒนาประสิทธิภาพการให้บริการประชาชนองค์การบริหารส่วนตำบลเมืองเกษตร</t>
  </si>
  <si>
    <t>ทุกส่วนราชการใน อบต.เมืองเกษตร</t>
  </si>
  <si>
    <t>เพื่อเป็นการให้บริการประชาชนในเชิงรุก  และอำนวยความสะดวกให้แก่ประชาชน</t>
  </si>
  <si>
    <t>จัดซื้อวัสดุเครื่องดับเพลิง</t>
  </si>
  <si>
    <t>โครงการกิจกรรม  5  ส</t>
  </si>
  <si>
    <t>กองช่าง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</si>
  <si>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</si>
  <si>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โครงการจัดการเลือกตั้งผู้บริหารท้องถิ่นและสมาชิกสภาท้องถิ่น</t>
  </si>
  <si>
    <t xml:space="preserve">โครงการส่งเสริมและสนับสนุนการอบรมเพิ่มประสิทธิภาพการทำงานของบุคลากรด้านต่าง ๆ </t>
  </si>
  <si>
    <t>กองคลัง</t>
  </si>
  <si>
    <t>บัญชีโครงการ/กิจกรรม/งบประมาณ</t>
  </si>
  <si>
    <t>1.</t>
  </si>
  <si>
    <t>ยุทธศาสตร์การพัฒนาด้านเศรษฐกิจ</t>
  </si>
  <si>
    <t>งบประมาณ</t>
  </si>
  <si>
    <t>สถานที่ดำเนินการ</t>
  </si>
  <si>
    <t xml:space="preserve">เพื่อเป็นค่าดำเนินการแก้ไขปัญหาความยากจน  ค่าส่งเสริมการเรียนรู้จากภูมิปัญญาท้องถิ่นหรือวิทยาการสมัยใหม่  และค่าใช้จ่ายอื่นที่จำเป็นสำหรับโครงการนี้             </t>
  </si>
  <si>
    <t>ยุทธศาสตร์การพัฒนาด้านคุณภาพชีวิต</t>
  </si>
  <si>
    <t>2.</t>
  </si>
  <si>
    <t xml:space="preserve">เพื่อจ่ายเป็นเงินในกรณีจำเป็น  กรณีฉุกเฉินที่มีสาธารณภัยเกิดขึ้น  หรือบรรเทาปัญหาความเดือดร้อนให้แก่ประชาชนในเขตองค์การบริหารส่วนตำบล  </t>
  </si>
  <si>
    <t>เพื่อจ่ายเป็นค่าวัสดุเครื่องดับเพลิงเช่น เครื่องดับเพลิง  น้ำยาดับเพลิงเคมี  รวมถึงวัสดุอื่น ๆ ที่เกี่ยวข้อง</t>
  </si>
  <si>
    <t>ขึ้นอยู่กับหน่วยงานที่จัดอบรม</t>
  </si>
  <si>
    <t>3.</t>
  </si>
  <si>
    <t>ยุทธศาสตร์การพัฒนาด้านการบริหารจัดการทรัพยากรธรรมชาติและสิ่งแวดล้อม</t>
  </si>
  <si>
    <t xml:space="preserve">อาคารสำนักงาน อบต.เมืองเกษตร และบริเวณรอบๆ </t>
  </si>
  <si>
    <t>4.</t>
  </si>
  <si>
    <t>ยุทธศาสตร์การพัฒนาด้านโครงสร้างพื้นฐานและสาธารณูปโภค</t>
  </si>
  <si>
    <t xml:space="preserve">- เพื่อจ่ายเป็นค่าอินเตอร์เน็ตเพื่อบริการประชาชน  และค่าสื่อสารอื่น ๆ เช่น  ค่าเคเบิ้ลทีวี  ค่าสื่อสารผ่านดาวเทียม และให้หมายความรวมถึงค่าใช้จ่าย  เพื่อให้ได้ใช้บริการดังกล่าว </t>
  </si>
  <si>
    <t>5.</t>
  </si>
  <si>
    <t>ยุทธศาสตร์การพัฒนาด้านการศึกษา</t>
  </si>
  <si>
    <t>ยุทธศาสตร์การพัฒนาด้านศาสนา  ประเพณี  วัฒนธรรมและภูมิปัญญาท้องถิ่น</t>
  </si>
  <si>
    <t>6.</t>
  </si>
  <si>
    <t>7.</t>
  </si>
  <si>
    <t>ยุทธศาสตร์การพัฒนาด้านการบริหารราชการท้องถิ่นให้เป็นไปตามหลักการบริหารกิจการที่ดี</t>
  </si>
  <si>
    <t>โครงการจัดเก็บภาษีนอกสถานที่/ให้บริการประชาชนนอกเวลาราชการ</t>
  </si>
  <si>
    <t>8.</t>
  </si>
  <si>
    <t>ยุทธศาสตร์การพัฒนาด้านส่งเสริมการท่องเที่ยว</t>
  </si>
  <si>
    <t>สนามหน้าที่   ว่าการอำเภอขามสะแกแสง</t>
  </si>
  <si>
    <t xml:space="preserve">                                                                                                                                                                                              </t>
  </si>
  <si>
    <t>ตำบล     เมืองเกษตร</t>
  </si>
  <si>
    <t xml:space="preserve">กองช่าง    </t>
  </si>
  <si>
    <t>รายละเอียดของกิจกรรม</t>
  </si>
  <si>
    <t>ที่เกิดขึ้นจากโครงการ</t>
  </si>
  <si>
    <t>-  จัดอบรมให้ความรู้</t>
  </si>
  <si>
    <t xml:space="preserve">โครงการฝึกอบรมอาชีพ   </t>
  </si>
  <si>
    <t>ระยะสั้น</t>
  </si>
  <si>
    <t>ปฏิบัติจริง</t>
  </si>
  <si>
    <t>-  สาธิตการฝึกอาชีพต่างๆ และฝึก</t>
  </si>
  <si>
    <t>-  ผู้เข้าร่วมกิจกรรมเป็นประชาชน</t>
  </si>
  <si>
    <t>ทั้ง 7 หมู่บ้านในตำบลเมืองเกษตร</t>
  </si>
  <si>
    <t>อบต.</t>
  </si>
  <si>
    <t>เมืองเกษตร</t>
  </si>
  <si>
    <t>สำนักปลัด อบต.</t>
  </si>
  <si>
    <t>กองสาธารณสุข ฯ</t>
  </si>
  <si>
    <t>โครงการฝึกอบรมเพื่อฝึกจิตสำนึกการกำจัดขยะให้ถูกสุขลักษณะ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</si>
  <si>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</si>
  <si>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</si>
  <si>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>โครงการสงเคราะห์เบี้ยยังชีพผู้ป่วยเอดส์</t>
  </si>
  <si>
    <t>โครงการช่วยเหลือผู้ประสบภัยและบรรเทาความเดือดร้อนกรณีฉุกเฉิน เร่งด่วน</t>
  </si>
  <si>
    <t>ค่าใช้จ่ายในการเดินทางไปราชการ (อปพร.)</t>
  </si>
  <si>
    <t>เพื่อจ่ายเป็นค่าเบี้ยเลี้ยงเดินทาง ค่าพาหนะ ค่าเช่าที่พัก ค่าผ่านทางด่วนพิเศษ ฯลฯ สำหรับการเดินทางไปราชการของ สมาชิก อปพร.  ที่เดินทางไปราชการ อบรม ตามคำสั่งของผู้อำนวยการศูนย์อาสาสมัครป้องกันภัยฝ่ายพลเรือน </t>
  </si>
  <si>
    <t>โครงการตกแต่งสวนหย่อมหน้าที่ทำการ อบต.เมืองเกษตร</t>
  </si>
  <si>
    <t>อุดหนุนการรังวัดที่ดินและสอบเขตที่ดิน</t>
  </si>
  <si>
    <t>เพื่ออุดหนุนการรังวัดที่ดินและสอบเขตที่ดิน</t>
  </si>
  <si>
    <t>โครงการปรับปรุงซ่อมแซมทรัพย์สินประเภทที่ดินและสิ่งก่อสร้างและสาธารณูปโภคของ อบต.เมืองเกษตร</t>
  </si>
  <si>
    <t>อบต.     เมืองเกษตร</t>
  </si>
  <si>
    <t>กองการศึกษาฯ</t>
  </si>
  <si>
    <t>ค่าอาหารกลางวันเด็กนักเรียนศูนย์พัฒนาเด็กเล็ก</t>
  </si>
  <si>
    <t>อบต.    เมืองเกษตร</t>
  </si>
  <si>
    <t>สนามหน้าที่ว่าการอำเภอขามสะแกแสง</t>
  </si>
  <si>
    <t>1.1  แผนงานสร้างความเข้มแข็งของชุมชน (ด้านบริการชุมชนและสังคม)</t>
  </si>
  <si>
    <t>2.1  แผนงานรักษาความสงบภายใน (ด้านบริหารทั่วไป)</t>
  </si>
  <si>
    <t>2.2   แผนงานสาธารณสุข (ด้านบริการชุมชนและสังคม)</t>
  </si>
  <si>
    <t>ที่</t>
  </si>
  <si>
    <t>โครงการ</t>
  </si>
  <si>
    <t>(บาท)</t>
  </si>
  <si>
    <t>หน่วยงาน</t>
  </si>
  <si>
    <t>รับผิดชอบหลัก</t>
  </si>
  <si>
    <t>3.1  แผนงานบริหารงานทั่วไป (ด้านบริหารทั่วไป)</t>
  </si>
  <si>
    <t>แบบ  ผด. 02</t>
  </si>
  <si>
    <t>3.2  แผนงานเคหะและชุมชน (ด้านบริการชุมชนและสังคม)</t>
  </si>
  <si>
    <t>4.1  แผนงานเคหะและชุมชน (ด้านบริการชุมชนและสังคม)</t>
  </si>
  <si>
    <t>5.1  แผนงานการศึกษา (ด้านบริการชุมชนและสังคม)</t>
  </si>
  <si>
    <t>6.1  แผนงานการศาสนา  วัฒนธรรม และนันทนาการ (ด้านบริการชุมชนและสังคม)</t>
  </si>
  <si>
    <t>7.1  แผนงานบริหารงานทั่วไป (ด้านบริหารทั่วไป)</t>
  </si>
  <si>
    <t>8.1  แผนงานการศาสนา  วัฒนธรรม และนันทนาการ (ด้านบริการชุมชนและสังคม)</t>
  </si>
  <si>
    <t xml:space="preserve">  </t>
  </si>
  <si>
    <t xml:space="preserve">เพื่อจ่ายเป็นค่าใช้จ่ายในการดำเนินโครงการในช่วงเทศกาลสงกรานต์และเทศกาลปีใหม่ ฯลฯ  เช่น  ค่าป้ายประชาสัมพันธ์  ค่าตอบแทน อปพร. ที่ได้รับคำสั่งปฏิบัติงานนอกศูนย์  และค่าใช้จ่ายอื่น ๆ ที่จำเป็นสำหรับโครงการนี้                   </t>
  </si>
  <si>
    <t>กองการศึกษา ฯ</t>
  </si>
  <si>
    <t>การปรับปรุง/จัดทำและดูแลเว็บไซต์ อบต.เมืองเกษตร</t>
  </si>
  <si>
    <t>อินเตอร์เน็ตตำบลเพื่อบริการประชาชน</t>
  </si>
  <si>
    <t>ศูนย์พัฒนาเด็กเล็ก อบต.    เมืองเกษตร</t>
  </si>
  <si>
    <t>ทุกส่วนราชการ</t>
  </si>
  <si>
    <t>3.3  แผนงานการเกษตร (ด้านการเศรษฐกิจ)</t>
  </si>
  <si>
    <t>จุดบริการประชาชน สี่แยกบ้าน คูเมือง</t>
  </si>
  <si>
    <t>เพื่อจ่ายเป็นค่าดำเนินการป้องกันและควบคุมกำจัดยุง และ แมลงต่าง ๆหมู่บ้านในตำบล เช่น  ค่าจัดซื้อน้ำยาสารเคมี ค่าน้ำมัน  ทรายกำจัดลูกน้ำ  ถ่านไฟฉาย สำหรับเครื่องพ่นหมอกควันและอุปกรณ์ต่าง ๆ  </t>
  </si>
  <si>
    <t>พื่อจ่ายเป็นค่าดำเนินงานของศูนย์ป้องกันและปรามปรามยาเสพติด (ศป.ปส.อบต.) เพื่อให้ความรู้เกี่ยวกับโทษของยาเสพติดและอยู่ห่างไกลยาเสพติด แก่เด็ก เยาวชน และประชาชน เช่น การประชุม  อบรมสัมมนา  การจัดกิจกรรมต่าง ๆ การรณรงค์ป้องกันและปรามปรามยาเสพติด ติดป้ายประชาสัมพันธ์  ป้ายรณรงค์ ฯ เช่นค่าวิทยากร  ค่าอาหาร ค่าที่พัก ค่าพาหนะ ค่าวัสดุอุปกรณ์  น้ำยาในการตรวจหาสารเสพติด ฯลฯ</t>
  </si>
  <si>
    <t>เพื่อจ่ายเป็นค่าใช้จ่ายในการดำเนินโครงการฝึกอบรมเพื่อฝึกจิตสำนึกการกำจัดขยะให้ถูกสุขลักษณะ  เช่น  ค่าอาหาร  อาหารว่างพร้อมเครื่องดื่ม  อุปกรณ์สาธิต ป้ายประชาสัมพันธ์โครงการ  ค่าวิทยากร วัสดุอุปกรณ์ในการอบรม </t>
  </si>
  <si>
    <t>โครงการพัฒนาเยาวชนไทยห่างไกลยาเสพติดตำบล    เมืองเกษตร</t>
  </si>
  <si>
    <t>เพื่อจ่ายเป็นค่าใช้จ่ายต่างๆ ในการจัดอบรม เช่น ค่าจัดทำเวที ค่าอาหาร    ค่าอาหารว่าง – เครื่องดื่ม ค่าตอบแทนวิทยากร  ค่าใบประกาศเกียรติคุณ ค่าวัสดุอุปกรณ์ เครื่องเขียน ค่าจ้างเหมารถยนต์  ค่าเช่าที่พักฯลฯ และค่าใช้จ่ายอื่นที่จำเป็นสำหรับโครงการนี้ </t>
  </si>
  <si>
    <t>เพื่อจ่ายเป็นค่าใช้จ่ายในการดำเนินโครงการ เป็นค่าอุปกรณ์การแข่งขัน อาหารว่าง อุปกรณ์สนาม เครื่องเสียง ถ้วยรางวัล  ใบประกาศเกียรติบัตร และค่าใช้จ่ายอื่นๆ ที่จำเป็นและเกี่ยวข้อง</t>
  </si>
  <si>
    <t xml:space="preserve">พื่อจ่ายเป็นค่าดำเนินการ  เช่น อุปกรณ์กีฬาในการแข่งขันและฝึกซ้อมชุดกีฬาที่ใช้ในการแข่งขัน  น้ำดื่ม และค่าใช้จ่ายอื่นๆ ที่จำเป็นและเกี่ยวข้อง              </t>
  </si>
  <si>
    <t>เพื่อจ่ายเป็นค่าใช้จ่ายสำหรับสนับสนุนการสร้างหลักประกันรายได้ให้แก่ผู้สูงอายุ(เบี้ยยังชีพผู้สูงอายุ)ที่มีอายุ ครบ 60 ปีบริบูรณ์ขึ้นไป   ที่มีคุณสมบัติครบถ้วนและได้ขึ้นทะเบียนขอรับเงิน เบี้ยยังชีพไว้กับองค์กรปกครองส่วนท้องถิ่นไว้แล้ว</t>
  </si>
  <si>
    <t>เพื่อจ่ายเป็นค่าใช้จ่ายสำหรับสนับสนุนสวัสดิการทางสังคมให้แก่ผู้พิการหรือทุพพลภาพ (เบี้ยยังชีพผู้พิการ) ที่มีบัตรประจำตัวคนพิการ ที่ได้ขึ้นทะเบียนขอรับเงิน เบี้ยยังชีพไว้กับองค์กรปกครองส่วนท้องถิ่นไว้แล้ว </t>
  </si>
  <si>
    <t>เพื่อเป็นค่าใช้จ่ายสำหรับสนับสนุนสวัสดิการทางสังคมให้แก่ผู้ป่วยเอดส์ ที่แพทย์ได้รับรองและทำการวินิจฉัยแล้ว และมีความเป็นอยู่ยากจน  หรือถูกทอดทิ้ง ขาดผู้อุปการะดูแล  ไม่สามารถประกอบอาชีพเลี้ยงตนเองได้</t>
  </si>
  <si>
    <t xml:space="preserve">เพื่อจ่ายเป็นเงินสมทบกองทุนหลักประกันสุขภาพในระดับท้องถิ่นหรือพื้นที่องค์การบริหารส่วนตำบลขนาดกลาง  สมทบไม่น้อยกว่าร้อยละ40  ของค่าบริการสาธารณสุขที่ได้รับจากกองทุนหลักประกันสุขภาพ         </t>
  </si>
  <si>
    <t>2.3   แผนงานสังคมสงเคราะห์ (ด้านบริการชุมชนและสังคม)</t>
  </si>
  <si>
    <t>2.4   แผนงานสร้างความเข้มแข็งของชุมชน (ด้านบริการชุมชนและสังคม)</t>
  </si>
  <si>
    <t>2.5  แผนงานการศาสนา วัฒนธรรมและนันทนาการ  (ด้านบริการชุมชนและสังคม)</t>
  </si>
  <si>
    <t>2.6  แผนงานงบกลาง (ด้านการดำเนินงานอื่น)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</si>
  <si>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</si>
  <si>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>เพื่อเป็นค่าใช้จ่ายในการสงเคราะห์ช่วยเหลือเด็ก  เยาวชน  ประชาชนผู้ด้อยโอกาส/ผู้ยากไร้ /ผู้มีรายได้น้อย/ผู้ไร้ที่พึ่ง ที่องค์กรปกครองส่วนท้องถิ่นมีอำนาจหน้าที่ในการดำเนินการ เป็นค่าใช้จ่ายในการช่วยเหลือบรรเทาความเดือดร้อนของประชาชนด้านต่าง ๆ เช่น อุปโภค บริโภค การให้ความรู้ในการประกอบอาชีพ เป็นต้น  และอื่น ๆ  ที่เกี่ยวข้อง</t>
  </si>
  <si>
    <t>โครงการปลูกต้นไม้เฉลิมพระเกียรติฯ</t>
  </si>
  <si>
    <t> เพื่อจ่ายเป็นค่าใช้จ่ายในการตกแต่งสวนหย่อม  เช่น ค่าต้นกล้าดอกไม้และต้นไม้  หญ้าประดับสวน  ค่าวัสดุอุปกรณ์ต่าง ๆ ในการตกแต่งสวนหย่อม  ฯลฯ</t>
  </si>
  <si>
    <t>-เพื่อจ่ายเป็นค่าบำรุงรักษาหรือซ่อมแซมทรัพย์สิน ระบบไฟฟ้า  ประปา ระบบกระจายเสียงไร้สาย ครุภัณฑ์ เช่น เครื่องคอมพิวเตอร์  เครื่องถ่ายเอกสาร เครื่องปริ๊นเตอร์  ตู้  โต๊ะ  เครื่องปรับอากาศ  รถยนต์  รถจักรยานยนต์  ฯลฯ
-  เพื่อจ่ายเป็นค่าบำรุงรักษาหรือซ่อมแซมทรัพย์สิน  ประเภทที่ดินและสิ่งก่อสร้าง เช่น ถนน คลอง ท่อระบายน้ำ  รางระบายน้ำ  ประปาหมู่บ้าน  อาคารต่าง ๆ  ขององค์การบริหารส่วนตำบล</t>
  </si>
  <si>
    <t>เพื่อจ่ายเป็นค่าใช้จ่ายในการดำเนินโครงการวันเด็กแห่งชาติ  เช่น  เป็นค่าวัสดุ ค่าจัดเวที ค่าเครื่องเสียง ค่าจ้างเหมาจัดทำป้าย อาหารว่าง  ค่าของรางวัล  และค่าใช้จ่ายอื่น ๆ ที่จำเป็นสำหรับโครงการนี้</t>
  </si>
  <si>
    <t>ค่าจัดการเรียนการสอน    (รายหัว) ศูนย์พัฒนาเด็กเล็ก อบต.เมืองเกษตร</t>
  </si>
  <si>
    <t>ค่าหนังสือเรียน</t>
  </si>
  <si>
    <t>ค่าอุปกรณ์การเรียน</t>
  </si>
  <si>
    <t>ค่าเครื่องแบบนักเรียน</t>
  </si>
  <si>
    <t>ค่ากิจกรรมพัฒนาผู้เรียน</t>
  </si>
  <si>
    <t>เพื่อเป็นค่าใช้จ่ายในการดำเนินโครงการ เป็นค่าวัสดุ  เครื่องเสียง ค่าจ้างเหมาจัดทำป้าย อาหารว่าง และค่าใช้จ่ายอื่นที่เกี่ยวข้อง</t>
  </si>
  <si>
    <t>โครงการสภาเด็กและเยาวชน</t>
  </si>
  <si>
    <t>เพื่อจ่ายเป็นค่าใช้จ่ายในการจัดกิจกรรมวันแม่แห่งชาติ ศูนย์พัฒนาเด็กเล็ก เช่น  ค่าจัดเวที   ค่าเช่าเครื่องเสียง ค่าป้ายประชาสัมพันธ์  ค่าอาหาร เครื่องดื่ม  ค่าใบประกาศเกียรติคุณฯลฯ และค่าใช้จ่ายอื่น ๆ ที่จำเป็นสำหรับโครงการนี้</t>
  </si>
  <si>
    <t>เพื่อจ่ายเป็นค่าใช้จ่ายในการจัดกิจกรรมการแสดงผลงานของเด็กนักเรียน เช่น ค่าจัดเวที  ค่าเช่าเครื่องเสียง ค่าป้ายประชาสัมพันธ์  ค่าอาหาร เครื่องดื่ม  ค่าใบประกาศเกียรติคุณ  และค่าใช้จ่ายอื่น ๆ     ที่จำเป็นสำหรับโครงการนี้</t>
  </si>
  <si>
    <t>เพื่อจ่ายเป็นค่าใช้จ่ายในการดำเนินงานโครงการศึกษาแหล่งเรียนรู้นอกสถานที่ของเด็กนักเรียน ศูนย์พัฒนาเด็กเล็ก</t>
  </si>
  <si>
    <t>ค่าจัดซื้อจัดจ้างอาหารเสริม (นม)  ให้แก่ศูนย์พัฒนาเด็กเล็ก</t>
  </si>
  <si>
    <t>ค่าจัดซื้อจัดจ้างอาหารเสริม (นม)  ให้กับโรงเรียนสังกัดสำนักงานคณะกรรมการการศึกษาขั้นพื้นฐาน</t>
  </si>
  <si>
    <t>ประกอบด้วย</t>
  </si>
  <si>
    <t>-  โรงเรียนบ้านคูเมือง</t>
  </si>
  <si>
    <t>-  โรงเรียนบ้านหนองไผ่</t>
  </si>
  <si>
    <t>-  โรงเรียนบ้านบุตะโก</t>
  </si>
  <si>
    <t xml:space="preserve">อบต.    </t>
  </si>
  <si>
    <t>อุดหนุนค่าอาหารกลางวันให้กับเด็กนักเรียนโรงเรียนสังกัดสำนักงานคณะกรรมการการศึกษาขั้นพื้นฐาน (สพฐ.)</t>
  </si>
  <si>
    <t>ค่าใช้จ่ายในงานพระราชพิธี  งานรัฐพิธี  พิธีทางศาสนา</t>
  </si>
  <si>
    <t>เพื่อจ่ายเป็นค่าพวงมาลัย ช่อดอกไม้ กระเช้าดอกไม้และพวงมาลา ในงานพระราชพิธี รัฐพิธี  พิธีทางศาสนา การประดับตกแต่งสถานที่  จัดหาสิ่งของเครื่องใช้  เครื่องสักการะต่าง ๆ ในการจัดงานพระราชพิธี  งานเฉลิมฉลองเนื่องในวันสำคัญของทางราชการ  ทางศาสนา  งานทำบุญเลี้ยงพระ    เป็นต้น</t>
  </si>
  <si>
    <t>เพื่อจ่ายเป็นค่าใช้จ่ายในการดำเนินการจัดกิจกรรมส่งเสริมประเพณีสงกรานต์  สืบสานวัฒนธรรมไทยรดน้ำดำหัวขอพรผู้สูงอายุ เช่น ค่าป้าย ค่าอาหารว่าง ค่าวิทยากร และค่าใช้จ่ายอื่น ๆ     ที่จำเป็นและเกี่ยวข้อง</t>
  </si>
  <si>
    <t>เพื่อจ่ายเป็นค่าใช้จ่ายในการดำเนินกิจกรรมส่งเสริมการเข้าร่วมรำโทน และรำบวงสรวงท่านท้าวสุรนารี  อำเภอขามสะแกแสง เช่น ค่าแต่งกาย ค่าแต่งหน้า ทำผม  และรายจ่ายอื่นๆ ที่จำเป็นและเกี่ยวข้อง </t>
  </si>
  <si>
    <t>เพื่อจ่ายเป็นค่ารับปรุง/จัดทำและดูแลเว็บไซต์ อบต.เมืองเกษตร      ค่าเช่าพื้นที่ให้บริการเว็ปไซต์ (โดเมนเนม)   ค่าเช่าพื้นที่บริการอินเตอร์เน็ต</t>
  </si>
  <si>
    <t>เพื่อจ่ายเป็นค่าจ้างโฆษณาและเผยแพร่ประชาสัมพันธ์  การจัดทำเอกสารแผนพับ ใบปลิว วารสาร  เผยแพร่  ประชาสัมพันธ์  การจัดทำป้ายประชาสัมพันธ์  </t>
  </si>
  <si>
    <t>การจัดนิทรรศการผลงาน  และกิจกรรมนโยบายของ อบต.เมืองเกษตรเทศกาลงานประเพณีวัฒนธรรมต่าง ๆ ของจังหวัดนครราชสีมา</t>
  </si>
  <si>
    <t>การจัดทำเอกสารวารสาร     แผ่นพับ  สิ่งพิมพ์เผยแพร่ประชาสัมพันธ์ข้อมูล อบต.</t>
  </si>
  <si>
    <t>เพื่อจ่ายเป็นค่าใช้จ่ายในการจัดประชุมอบรมบุคลากรเลือกตั้ง  รวมทั้งผู้สมัคร และบุคคลที่เกี่ยวข้องกับการเลือกตั้งตามกฎหมาย  ระเบียบ  ข้อกำหนด  ประกาศหรือคำสั่งของ กกต.  เช่น ระเบียบว่าด้วยการเลือกตั้งสมาชิกสภาท้องถิ่นหรือผู้บริหารท้องถิ่น ค่าใช้จ่ายในการจัดตั้งศูนย์ประสานงานการเลือกตั้ง ค่าประชาสัมพันธ์การเลือกตั้ง  </t>
  </si>
  <si>
    <t>ค่าจัดพิมพ์บัตรเลือกตั้ง/บัตรเลือกตั้งตัวอย่างรวมทั้งค่าขนส่ง   ค่าจัดพิมพ์บัญชีรายชื่อผู้มีสิทธิเลือกตั้ง/ผู้เสียสิทธิเลือกตั้ง   ค่าจัดพิมพ์/ทำสำเนา/ หนังสือ  ประกาศ ระเบียบ  ข้อกำหนด  คู่มือเกี่ยวกับการเลือกตั้งสมาชิกสภาท้องถิ่นหรือผู้บริหารท้องถิ่น   ค่าจัดซื้อ/ซ่อมแซมหีบบัตรเลือกตั้ง  และคูหาลงคะแนน  ค่าเครื่องเขียน  แบบพิมพ์และวัสดุที่ใช้ในการเลือกตั้ง  ค่าเช่าอุปกรณ์ต่าง ๆ </t>
  </si>
  <si>
    <t>รวมถึงเครื่องใช้สำนักงาน   ค่าจัดทำป้ายประกาศผลการเลือกตั้ง  ค่าพาหนะขนส่งสิ่งของและอุปกรณ์การเลือกตั้ง  ค่าจัดสถานที่และทำความสะอาด   ค่าวัสดุอุปกรณ์และ</t>
  </si>
  <si>
    <t>ค่าจ้างที่ปรึกษา  เพื่อวิจัย  ประเมินผลหรือพัฒนาระบบต่าง ๆ ซึ่งไม่ใช่การจัดหาหรือปรับปรุงครุภัณฑ์ที่ดิน และ/หรือสิ่งก่อสร้าง</t>
  </si>
  <si>
    <t> เพื่อจ่ายค่าใช้จ่ายในการดำเนินการจ้างองค์กรหรือสถาบันที่เป็นกลางเพื่อเป็นผู้ดำเนินการสำรวจความพึงพอใจของผู้รับบริการจากองค์การบริหารส่วนตำบลเมืองเกษตร     เพื่อใช้ในการกำหนดประโยชน์ตอบแทนอื่นเป็นกรณีพิเศษแก่ข้าราชการ ลูกจ้างประจำ และพนักงานจ้างขององค์การบริหารส่วนตำบลเมืองเกษตร</t>
  </si>
  <si>
    <t>-  เพื่อจ่ายเป็นค่าใช้จ่ายในการดำเนินการจัดทำแผนที่ภาษีและทะเบียนทรัพย์สิน  เช่น  </t>
  </si>
  <si>
    <t>1.  ค่าตอบแทน/ค่าปฏิบัติงานล่วงเวลาในวันทำการ/วันหยุดราชการ   </t>
  </si>
  <si>
    <t>2.  ค่าวัสดุอุปกรณ์ที่ใช้ในการจัดทำศูนย์อำนวยการ   วัสดุอุปกรณ์   จัดทำแผนที่แม่บทและคัดลอกข้อมูล  วัสดุอุปกรณ์การเดินสำรวจภาคสนาม  แบบพิมพ์ที่ใช้ในการจัดทำแผนที่ภาษีและทะเบียนทรัพย์สิน   และวัสดุอื่น ๆ ที่ใช้ในโครงการ </t>
  </si>
  <si>
    <t>3.  ค่าจ้างเหมาสแกนภาพระวางแผนที่พร้อมถ่ายเอกสารคัดลอกข้อมูลที่ดิน   </t>
  </si>
  <si>
    <t>4.  ค่าใช้จ่ายอื่น ๆ  เช่นค่าลงทะเบียนฝึกอบรม ค่าเช่าที่พักค่าเบี้ยเลี้ยง และค่าพาหนะในการเดินทางไปราชการ</t>
  </si>
  <si>
    <t>เพื่อจ่ายเป็นค่าใช้จ่ายในการประชุมเช่น ค่าวิทยากร  ค่าพาหนะ ค่าที่พัก  ค่าอาหาร  ค่าอาหารว่างและเครื่องดื่ม  ค่าของที่ระลึก ที่จำเป็นการฝึกอบรมสัมมนาเสริมสร้างคุณธรรมจริยธรรม เพื่อเพิ่มประสิทธิภาพการปฏิบัติงานและประโยชน์สุขของประชาชน  ในการอบรม ศึกษา ดูงานทั้งในประเทศและค่าใช้จ่ายอื่น ๆ ที่เกี่ยวเนื่องกับโครงการ</t>
  </si>
  <si>
    <t>เพื่อจ่ายเป็นค่าใช้จ่ายในการเดินทางไปราชการในราชอาณาจักรและนอกราชอาณาจักรของนายกองค์การบริหารส่วนตำบล รองนายกองค์การบริหารส่วนตำบล  เลขานุการนายกองค์การบริหารส่วนตำบล  ประธานสภาองค์การบริหารส่วนตำบล   รองประธานสภาองค์การบริหารส่วนตำบล สมาชิกสภาองค์การบริหารส่วนตำบล  พนักงานส่วนตำบล และพนักงานจ้าง โดยจ่ายเป็น ค่าธรรมเนียม  ค่าลงทะเบียน  ค่าเบี้ยเลี้ยง ค่าเช่าที่พัก    ค่าพาหนะ ตลอดจนค่าใช้จ่ายอื่น ๆ ที่เกี่ยวข้องกับการเดินทางไปราชการ </t>
  </si>
  <si>
    <t>โครงการเสริมสร้างคุณธรรม  จริยธรรม  เพื่อเพิ่มประสิทธิภาพการปฏิบัติงานและประโยชน์สุขของประชาชน</t>
  </si>
  <si>
    <t>เพื่อจ่ายเป็นค่าจัดเวทีส่งเสริมประชาคมหมู่บ้าน ประชาคมตำบล หรือการประชุมจัดทำแผนชุมชน แผนพัฒนาตำบล เช่น ค่าวิทยากร  ค่าอาหาร  อาหารว่างและเครื่องดื่ม  ค่าป้ายประชาสัมพันธ์ และค่าใช้จ่ายอื่นที่เกี่ยวข้องกับโครงการ</t>
  </si>
  <si>
    <t xml:space="preserve"> </t>
  </si>
  <si>
    <t>แบบ ผด.02/1</t>
  </si>
  <si>
    <t>บัญชีจำนวนครุภัณฑ์สำหรับที่ไม่ได้ดำเนินการตามโครงการพัฒนาท้องถิ่น</t>
  </si>
  <si>
    <t>องค์การบริหารส่วนตำบลเมืองเกษตร อำเภอขามสะแกแสง จังหวัดนครราชสีมา</t>
  </si>
  <si>
    <t>ครุภัณฑ์สำนักงาน</t>
  </si>
  <si>
    <t>1.1</t>
  </si>
  <si>
    <t>แผนงาน</t>
  </si>
  <si>
    <t>ครุภัณฑ์</t>
  </si>
  <si>
    <t>รายละเอียดครุภัณฑ์</t>
  </si>
  <si>
    <t>งบประมาณ (บาท)</t>
  </si>
  <si>
    <t>หน่วยงานรับผิดชอบหลัก</t>
  </si>
  <si>
    <t>หมายเหตุ</t>
  </si>
  <si>
    <t>พ.ศ.2562</t>
  </si>
  <si>
    <t>รวม</t>
  </si>
  <si>
    <t>-  ค่าวัสดุ  และ ค่าใช้จ่ายอื่น ๆ</t>
  </si>
  <si>
    <t>อบต.เมืองเกษตร</t>
  </si>
  <si>
    <t>1.  ประเภทครุภัณฑ์</t>
  </si>
  <si>
    <t>2.  ประเภทครุภัณฑ์</t>
  </si>
  <si>
    <t>ครุภัณฑ์คอมพิวเตอร์</t>
  </si>
  <si>
    <t>2.1</t>
  </si>
  <si>
    <t>เคหะและชุมชน  (งานบริหารทั่วไปเกี่ยวกับเคหะและชุมชน)</t>
  </si>
  <si>
    <t>กองสาธารณสุขฯ</t>
  </si>
  <si>
    <t>3.  ประเภทครุภัณฑ์</t>
  </si>
  <si>
    <t>3.1</t>
  </si>
  <si>
    <t>4.  ประเภทครุภัณฑ์</t>
  </si>
  <si>
    <t>4.1</t>
  </si>
  <si>
    <t>แผนการดำเนินงาน  ประจำปีงบประมาณ  พ.ศ. 2563</t>
  </si>
  <si>
    <t>พ.ศ. 2563</t>
  </si>
  <si>
    <t>พ.ศ.2563</t>
  </si>
  <si>
    <t>ไม่ใช้งบประมาณ</t>
  </si>
  <si>
    <t>ครุภัณฑ์การเกษตร</t>
  </si>
  <si>
    <t>เพื่อจ่ายเป็นค่าดำเนินการตามโครงการสัตว์ปลอดโรคคนปลอดภัย  จากโรคพิษสุนัขบ้า  ตามพระปณิธานพลเอกหญิง  พลเรือเอกหญิง  พลอากาศเอกหญิง  สมเด็จพระเจ้าน้องนางเธอ  เจ้าฟ้าจุฬาภรณวลัยลักษณ์ อัครกุมารี  กรมพระศรีสวางควัฒนวรขัตติยราชนารี  เช่น ค่าวัคซีน  เข็มฉีดยา กระบอกฉีดยา แอลกอฮอล์  สำลี ถุงมือ   ค่าสำรวจข้อมูลจำนวนสัตว์และขึ้นทะเบียนสัตว์  และค่าดำเนินการอื่นๆ  ที่เกี่ยวข้องและจำเป็น</t>
  </si>
  <si>
    <t xml:space="preserve">จัดกิจกรรมทำความสะอาดบริเวณรอบ ๆ อาคารสำนักงาน  และบริเวณรอบ ๆ  </t>
  </si>
  <si>
    <t>-เพื่อจ่ายเป็นค่าใช้จ่ายในการดำเนินโครงการปลูที่กต้นไม้เฉลิมพระเกียรติพระบาทสมเด็จพระปรเมนทรรามาธิบดีศรีสินทรมหาวชิราลงกรณ มหิศรภูมิพลราชวรางกูร  กิติสิริสมบูรณอดุลยเดช  สยามินทราธิเบศราชวโรดม  บรมมนาถบพิตร พระวชิรเกล้าเจ้าอยู่หัว เพื่อเฉลิมพระเกียรติสมเด็จพระนางเจ้าสิริกิติ์  พระบรมราชินีนาถ พระบรมราชชนนีพันปีหลวง  และสมเด็จพระกนิษฐาธิราชเจ้า  กรมสมเด็จพระเทพรัตนราชสุดา  เจ้าฟ้ามหาจักรีสิรินธร  มหาวชิราลงกรณวรราชภักดี สิริกิจการิณีพีรยพัฒน รัฐสีมาคุณากรปิยชาติ  สยามบรมราชกุมารี  เพื่อส่งเสริมให้ความรู้และอนุรักษ์สิ่งแวดล้อมในตำบล  เช่น  ค่าวิทยากร  ค่าอาหาร  ค่าที่พัก ค่าพาหนะ ค่าวัสดุ  ค่าจ้างเหมารถไถ  รถแบคโฮในการกำจัดวัชพืชและเตรียมดินในการปลูกต้นไม้  ค่าจัดซื้อพันธุ์ไม้  และต้นไม้ต่าง ๆ  ค่าป้ายประชาสัมพันธ์โครงการ  ค่าป้ายรณรงค์ ฯลฯ  และค่าใช้จ่ายอื่น ๆ ที่เกี่ยวข้อง</t>
  </si>
  <si>
    <t>เพื่อจ่ายเป็นเงินอุดหนุนค่าอาหารกลางวันให้กับเด็กนักเรียนอนุบาล และเด็ก ป.1 - ป.6  จำนวน  240 คนอัตราคนละ  20  บาท  จำนวน  200  วัน ประกอบด้วย</t>
  </si>
  <si>
    <t>เพื่อจ่ายเป็นค่าจัดซื้อจัดจ้างอาหารเสริม (นม)  ให้กับโรงเรียนสังกัดสำนักงานคณะกรรมการการศึกษาขั้นพื้นฐาน   สำหรับเด็กอนุบาล และเด็ก ป.1 – ป.6  จำนวน  260  วัน  ในอัตราคนละ 7.37 บาท  จำนวน 240 คน</t>
  </si>
  <si>
    <t>2.2</t>
  </si>
  <si>
    <t>เพื่อจ่ายเป็นค่าใช้จ่ายในการจัดงานวันพริกและของดีอำเภอ           ขามสะแกแสง เป็นค่าตกแต่งรถขบวนแห่ ค่าจ้างเหมาทำป้าย       ค่าเครื่องเสียง ค่าอาหารว่าง ฯลฯ</t>
  </si>
  <si>
    <t>แผนการดำเนินงาน  ประจำปีงบประมาณ  พ.ศ. 2564</t>
  </si>
  <si>
    <t>พ.ศ. 2564</t>
  </si>
  <si>
    <t>แผนการดำเนินงาน ประจำปีงบประมาณ พ.ศ.2564</t>
  </si>
  <si>
    <t>ปีงบประมาณ พ.ศ.2564</t>
  </si>
  <si>
    <t>พ.ศ.2564</t>
  </si>
  <si>
    <t>สำนักงานปลัด</t>
  </si>
  <si>
    <t>สำนักงานปลัด อบต.</t>
  </si>
  <si>
    <t>โครงการสัตว์ปลอดโรค  คนปลอดภัยจากโรคพิษสุนัขบ้า  ตามพระราชปณิธาน  ศาสตราจารย์ ดร. สมเด็จพระเจ้าน้องนางเธอ  เจ้าฟ้าจุฬาภรณวลัยลักษณ์ อัครกุมารี  กรมพระศรีสวางควัฒน  วรขัตติยราชนารี</t>
  </si>
  <si>
    <t>โครงการควบคุมและป้องกันโรคติดเชื้อไวรัสโคโรนา 2019 (COVID-19) และการจัดทำหน้ากากอนามัยป้องกันโรค</t>
  </si>
  <si>
    <t xml:space="preserve">เพื่อจ่ายเป็นค่าใช้จ่ายในการดำเนินการควบคุม  ป้องกันโรค  เช่น  
ค่าป้ายรณรงค์และป้ายประชาสัมพันธ์ค่าเอกสารแผ่นพับ   ค่าแอลกอฮอล์     เทอร์โมมิเตอร์  แบบดิจิตอล  ค่าเจลแอลกอฮอล์  ผ้าสำหรับทำหน้ากาก  ด้าย   กรรไกรตัดผ้า    เข็มหมุด        เข็มเย็บผ้า  ยางยืด  น้ำยาฆ่าเชื้อ  และวัสดุอุปกรณ์ต่างๆที่เกี่ยวข้องกับการควบคุมป้องกันโรค  
</t>
  </si>
  <si>
    <t>โครงการแข่งขันกีฬา  อบต.เมืองเกษตรเกมส์   ต้านยาเสพติด ประจำปี 2564</t>
  </si>
  <si>
    <t>โครงการส่งทีมนักกีฬาเข้าร่วมแข่งขันกีฬาสัมพันธ์วันท้องถิ่นไทย ต้านภัยยาเสพติดประจำปีงบประมาณ พ.ศ. 2564</t>
  </si>
  <si>
    <t>โครงการส่งเสริมการเข้าร่วมแข่งขันกีฬาศูนย์พัฒนาเด็กเล็กสัมพันธ์  ประจำปี พ.ศ.2564</t>
  </si>
  <si>
    <t xml:space="preserve">บริเวณบ้านเมืองทอง   เพื่อจ่ายเป็นค่าปรับปรุงผิวจราจรเดิมเป็นผิวจราจรคอนกรีต กว้าง 3.0  เมตร  ยาว 140  เมตร หนาเฉลี่ย  0.10  เมตร หรือมีปริมาณผิวจราจรไม่น้อยกว่า  420.0  ตร.ม.พร้อมไหล่ทางลูกรังทั้งสองข้าง   (ตามบัญชีรายละเอียดและแบบแปลนของ 
อบต.เมืองเกษตรกำหนด) </t>
  </si>
  <si>
    <t>บ้านเมืองทอง หมู่ที่  6</t>
  </si>
  <si>
    <t xml:space="preserve">บริเวณบ้านหนองโบสถ์ เพื่อจ่ายเป็นค่าปรับปรุงผิวจราจรเดิมเป็นผิวจราจรคอนกรีตเสริมเหล็ก กว้าง 4.0 เมตร ยาว 147 เมตร หนา 0.10 เมตร หรือมีผิวจราจรรวมกันไม่น้อยกว่า 588.0 ตารางเมตร พร้อมไหล่ทางลูกรังทั้งสองข้าง   (ตามบัญชีรายละเอียดและแบบแปลนของ อบต.เมืองเกษตรกำหนด) </t>
  </si>
  <si>
    <t>โครงการซ่อมแซมผิวจราจรเดิมเป็นผิวจราจรคอนกรีตซอยบ้านนายพวงจากต้นซอยบ้านครูสลาย – สุดซอย บ้าน   เมืองทอง  หมู่ที่ 6</t>
  </si>
  <si>
    <t>โครงการซ่อมแซมผิวจราจรเดิมเป็นผิวจราจรคอนกรีตเสริมเหล็กภายในหมู่บ้าน       หนองโบสถ์   บ้านหนองโบสถ์ หมู่ที่ 7</t>
  </si>
  <si>
    <t>บ้านหนองโบสถ์ หมู่ที่ 7</t>
  </si>
  <si>
    <t>โครงการปรับปรุงผิวจราจรเดิมเป็นคอนกรีตจากทางสาธารณะไปวัดบ้านหนองไผ่ บ้านหนองไผ่ หมู่ที่ 1</t>
  </si>
  <si>
    <t xml:space="preserve">บริเวณบ้านหนองไผ่   หมู่ที่ 1  เพื่อจ่ายเป็นค่าปรับปรุงผิวจราจรเดิมเป็นคอนกรีต กว้าง  4.0  เมตร  ยาว 83 เมตร  หนาเฉลี่ย  0.15  เมตร หรือมีปริมาณผิวจราจรไม่น้อยกว่า  332.0  ตร.ม.พร้อมไหล่ทางลูกรังทั้งสองข้าง   (ตามบัญชีรายละเอียดและแบบแปลนของ อบต.เมืองเกษตรกำหนด) </t>
  </si>
  <si>
    <t>บ้านหนองไผ่  หมู่ที่ 1</t>
  </si>
  <si>
    <t>โครงการปรับปรุงผิวจราจรเดิมเป็นถนนลูกรังซอยแจ้งพัฒนา บ้านคูเมือง  หมู่ที่ 2</t>
  </si>
  <si>
    <t>บ้านคูเมือง  หมู่ที่ 2</t>
  </si>
  <si>
    <t xml:space="preserve">เพื่อจ่ายเป็นค่าปรับปรุงผิวจราจรเดิมเป็นถนนลูกรัง  กว้าง 3.0  เมตร  ยาว 640  เมตร หนาเฉลี่ย 0.15 เมตร หรือมีปริมาณลูกรังรวมกันไม่น้อยกว่า 288.0  ลบ.ม. พร้อมงานเกรดปรับเกลี่ยบดอัดแน่น (ตามบัญชีรายละเอียดและแบบแปลนของ อบต.เมืองเกษตรกำหนด) </t>
  </si>
  <si>
    <t>โครงการปรับปรุงผิวจราจรเดิมเป็นผิวจราจรคอนกรีตเสริมเหล็ก  บ้านตะโก  หมู่ที่ 3</t>
  </si>
  <si>
    <t xml:space="preserve">บริเวณซอยยายเปลื้อง บ้านตะโก หมู่ที่ 3  เพื่อจ่ายเป็นค่าปรับปรุงผิวจราจรเดิมเป็นผิวจราจรคอนกรีต กว้าง 4.0  เมตร  ยาว 83  เมตร หนาเฉลี่ย  0.15  เมตร หรือมีปริมาณผิวจราจรไม่น้อยกว่า  332.0  ตร.ม.พร้อมไหล่ทางลูกรังทั้งสองข้าง  (ตามบัญชีรายละเอียดและแบบแปลนของ อบต.เมืองเกษตรกำหนด)  </t>
  </si>
  <si>
    <t>ซอยยายเปลื้องบ้านตะโก    หมู่ที่ 3</t>
  </si>
  <si>
    <t>โครงการปรับปรุงผิวจราจรเดิมเป็นผิวจราจรคอนกรีต     เสริมเหล็ก บ้านโนนตำหนัก   หมู่ที่ 4</t>
  </si>
  <si>
    <t>บริเวณสายโนนตำหนัก-โนนเมือง บ้านโนนตำหนัก หมู่ที่ 4  เพื่อจ่ายเป็นค่าปรับปรุงผิวจราจรเดิมเป็นผิวจราจรคอนกรีต กว้าง 4.0 เมตร  ยาว 83  เมตร หนาเฉลี่ย  0.15  เมตร หรือมีปริมาณผิวจราจรไม่น้อยกว่า  332.0  ตร.ม.พร้อมไหล่ทางลูกรังทั้งสองข้าง   (ตามบัญชีรายละเอียดและแบบแปลนของ อบต.เมืองเกษตรกำหนด)</t>
  </si>
  <si>
    <t>บริเวณสาย   โนนตำหนัก- โนนเมือง    บ้านโนนตำหนัก หมู่ที่ 4  </t>
  </si>
  <si>
    <t xml:space="preserve">บริเวณสายโนนเกษตร-เมืองทอง เพื่อจ่ายเป็นค่าก่อสร้างถนนหินคลุก กว้าง 4.0  เมตร  ยาว 310  เมตร หนาเฉลี่ย  0.15  เมตรหรือมีปริมาณลูกรังรวมกันไม่น้อยกว่า  186.0  ลบ.ม. พร้อมเกรดปรับเกลี่ยบดอัดแน่น  (ตามบัญชีรายละเอียดและแบบแปลนของ อบต.เมืองเกษตรกำหนด) </t>
  </si>
  <si>
    <t>โครงการปรับปรุงผิวจราจรเดิมเป็นผิวจราจรหินคลุกจากบ้านโนนเกษตรถึงเขตติดต่อบ้านเมืองทอง บ้านโนนเกษตร หมู่ที่ 5</t>
  </si>
  <si>
    <t>บริเวณสาย   โนนเกษตร -เมืองทอง    บ้านโนนเกษตรหมู่ที่ 5</t>
  </si>
  <si>
    <t xml:space="preserve">จัดสรรตามจำนวนเด็กเล็กอัตราคนละ 1,700 บาทต่อปี จำนวน 70 คน          </t>
  </si>
  <si>
    <t xml:space="preserve">เพื่อจ่ายเป็นค่าอาหารกลางวันให้กับเด็กเล็กในศูนย์พัฒนาเด็กเล็ก อบต.เมืองเกษตร  จำนวน  245 วัน จำนวน  70 คน อัตราคนละ 20 บาท   </t>
  </si>
  <si>
    <t>สำหรับเด็กในศูนย์พัฒนาเด็กเล็ก (เด็กอายุ 3-5 ขวบ)   จำนวน  40  คน  อัตราคนละ  200  บาท/ปี</t>
  </si>
  <si>
    <t>สำหรับเด็กในศูนย์พัฒนาเด็กเล็ก (เด็กอายุ 3-5 ขวบ) จำนวน  40 คน อัตราคนละ  300  บาท/ปี</t>
  </si>
  <si>
    <t>สำหรับเด็กในศูนย์พัฒนาเด็กเล็ก (เด็กอายุ 3-5 ขวบ) จำนวน  40  คน อัตราคนละ  430  บาท/ปี</t>
  </si>
  <si>
    <t>สำหรับเด็กในศูนย์พัฒนาเด็กเล็ก อบต.เมืองเกษตร (เด็กอายุ 3-5 ขวบ)  จำนวน  40  คน  อัตราคนละ  200  บาท/ปี</t>
  </si>
  <si>
    <t>เพื่อจ่ายเป็นค่าจัดซื้อจัดจ้างอาหารเสริม (นม)  ให้แก่ศูนย์พัฒนาเด็กเล็ก จำนวน  260  วัน จำนวน  70  คนอัตราคนละ  7.37  บาท</t>
  </si>
  <si>
    <t>โครงการจัดนิทรรศการแสดงผลงานเด็กนักเรียนศูนย์พัฒนาเด็กเล็กประจำปีการศึกษา  2563</t>
  </si>
  <si>
    <t>โครงการส่งเสริมการเข้าร่วม รำโทน  และรำบวงสรวงท่านท้าวสุรนารี   อำเภอ       ขามสะแกแสง ประจำปี  2564</t>
  </si>
  <si>
    <t>โครงการจัดงานประเพณีสงกรานต์และวันผู้สูงอายุ  ประจำปี 2564</t>
  </si>
  <si>
    <t>-ค่าตอบแทนสำหรับคณะกรรมการการเลือกตั้งประจำองค์กรปกครองส่วนท้องถิ่น  ค่าตอบแทนสำหรับเจ้าหน้าที่ที่ได้รับการแต่งตั้งให้ปฏิบัติหน้าที่สำหรับหน่วยเลือกตั้ง/ที่นับคะแนนในการเลือกตั้งสมาชิกสภาท้องถิ่นหรือผู้บริหารท้องถิ่นหรือผู้บริหารท้องถิ่น  ตั้งไว้ 250,000 บาท</t>
  </si>
  <si>
    <t>เครื่องเขียน  ค่าอาหารและเครื่องดื่ม   ค่าตอบแทนคณะกรรมการการเลือกตั้งประจำ อปท.  และค่าตอบแทนสำหรับคณะกรรมการและเจ้าหน้าที่หน่วยเลือกตั้ง/ที่นับคะแนน  และ รายการค่าใช้จ่ายอื่นที่อาจเกิดขึ้น  ตั้งไว้  150,000  บาท</t>
  </si>
  <si>
    <t>โครงการจัดงานวันพริกและของดีอำเภอขามสะแกแสง  ประจำปี 2564</t>
  </si>
  <si>
    <t>ครุภัณฑ์งานบ้านงานครัว</t>
  </si>
  <si>
    <t>ผ้าม่านและอุปกรณ์</t>
  </si>
  <si>
    <t>1. ผ้าม่านตาไก่  ตัดเย็บด้วยผ้าใยสังเคราะห์ชนิดกันแสงยูวี  พร้อมรางสำหรับยึดและชุดสายรัดด้านข้าง พร้อมติดตั้ง  </t>
  </si>
  <si>
    <t>- ขนาดกว้าง 3.80 สูง 3.08  เมตร  จำนวน   1   ชุด</t>
  </si>
  <si>
    <t>- ขนาดกว้าง 3.95  สูง 3.08  เมตร  จำนวน   2  ชุด</t>
  </si>
  <si>
    <t>- ขนาดกวาง 3.85  สูง  3.08  เมตร  จำนวน  1  ชุด</t>
  </si>
  <si>
    <t>- ชนาดกว้าง  2.00  สูง  2.30  เมตร  จำนวน  2  ชุด</t>
  </si>
  <si>
    <t>- ขนาดกว้าง 4.00  สูง  2.85  เมตร  จำนวน  1  ชุด </t>
  </si>
  <si>
    <t xml:space="preserve">พร้อมรางสำหรับยึดและชุดสายรัดด้านข้าง พร้อม  ติดตั้ง </t>
  </si>
  <si>
    <t xml:space="preserve">2. ผ้าม่านจีบหน้าเวทีตัดเย็บด้วยผ้าใยสังเคราะห์ชนิดกันแสงยูวี  และอุปกรณ์ พร้อมติดตั้ง  ดังนี้ตัดเย็บด้วยผ้าใยสังเคราะห์ชนิดกันแสงยูวี </t>
  </si>
  <si>
    <t>บริหารงานทั่วไป  (งานบริหารทั่วไป)</t>
  </si>
  <si>
    <t>บริหารงานทั่วไป  (งานบริหารงานคลัง)</t>
  </si>
  <si>
    <t>เก้าอี้สำหรับนั่งทำงาน</t>
  </si>
  <si>
    <t xml:space="preserve">เก้าอี้สำหรับนั่งทำงานแบบมีล้อเลื่อนมีพนักพิง  มีที่เท้าแขน  จำนวน  1  ตัว
</t>
  </si>
  <si>
    <t>สาธารณสุข  (งานบริหารทั่วไปเกี่ยวกับสาธารณสุข)</t>
  </si>
  <si>
    <t>โต๊ะทำงานระดับปฏิบัติงาน</t>
  </si>
  <si>
    <t>โต๊ะทำงานระดับปฏิบัติงาน จำนวน  1  ตัว               คุณลักษณะเฉพาะ</t>
  </si>
  <si>
    <t>- ความกว้างไม่น้อยกว่า  60  เซนติเมตร</t>
  </si>
  <si>
    <t>- ความยาวไม่น้อยกว่า  120  เซนติเมตร</t>
  </si>
  <si>
    <t>- ความสูงไม่น้อยกว่า  75   เซนติเมตร</t>
  </si>
  <si>
    <t>2.3</t>
  </si>
  <si>
    <t>โต๊ะทำงาน</t>
  </si>
  <si>
    <t>โต๊ะทำงานไม้ขนาด 4 ฟุต จำนวน 1 ตัว</t>
  </si>
  <si>
    <t>การเกษตร (งานอนุรักษ์แหล่งน้ำและป่าไม้)</t>
  </si>
  <si>
    <t>- เครื่องตัดหญ้า (แบบข้อแข็ง)คุณลักษณะเฉพาะ</t>
  </si>
  <si>
    <t>เครื่องตัดหญ้า (แบบข้อแข็ง)</t>
  </si>
  <si>
    <t>1) เป็นเครื่องตัดหญ้าแบบสายสะพาย</t>
  </si>
  <si>
    <t>2) เครื่องยนต์ขนาดไม่น้อยกว่า 1.4 แรงม้า</t>
  </si>
  <si>
    <t>3) ปริมาตรกระบอกสูบไม่น้อยกว่า 30 ซีซี</t>
  </si>
  <si>
    <t>4) พร้อมใบมีด</t>
  </si>
  <si>
    <t>ครุภัณฑ์ก่อสร้าง</t>
  </si>
  <si>
    <t>กรรไกรตัดท่อ PVC ตัดได้ ๒” ๑/๒ นิ้ว</t>
  </si>
  <si>
    <t>กรรไกรตัดท่อ PVC ตัดได้ ๒” ๑/๒ นิ้ว วัสดุทำจากโลหะอย่างดี จำนวน ๑ ตัว</t>
  </si>
  <si>
    <t>เครื่องโบเวอร์เป่าใบไม้</t>
  </si>
  <si>
    <t>เครื่องโบเวอร์เป่าใบไม้ เครื่องยนต์ ขนาด ๑.๒ แรงม้า ๐.๙ กิโลวัตต์ จำนวน ๑ เครื่อง</t>
  </si>
  <si>
    <t>ตู้เครื่องมือช่าง  7  ลิ้นชักพร้อมเครื่องมือ</t>
  </si>
  <si>
    <t xml:space="preserve">ตู้เครื่องมือช่าง ๗ ลิ้นชักพร้อมเครื่องมือช่าง จำนวน ๑ ตู้ วัสดุทำจากโลหะอย่างดี รายละเอียด ดั้งนี้ 
ตู้เครื่องมือช่าง  7 ชั้น พร้อมอุปกรณ์ 162 ชิ้นชุดเครื่องมือ 162 ชิ้น
</t>
  </si>
  <si>
    <t>ประแจคอม้าขนาด 2 นิ้ว</t>
  </si>
  <si>
    <t>ประแจคอม้า ขนาดจับท่อได้ 2 นิ้ว วัสดุทำจากโลหะอย่างดี จำนวน  2  ตัว (ตัวละ 850 บาท)  </t>
  </si>
  <si>
    <t>ประแจคอม้าขนาด 4 นิ้ว</t>
  </si>
  <si>
    <t>ประแจคอม้า ขนาดจับท่อได้  4  นิ้ว วัสดุทำจากโลหะอย่างดี  จำนวน  2  ตัว (ตัวละ 1,800 บาท)</t>
  </si>
  <si>
    <t>ปืนลมยิงตะปู(เหล็ก-คอนกรีต)  มีระบบเซฟตี้กันลั่น</t>
  </si>
  <si>
    <t>ปืนลมยิงตะปู (เหล็ก-คอนกรีต) มีระบบเซฟตี้กันลั่น  จำนวน  1  ตู้</t>
  </si>
  <si>
    <t>สว่านกระแทกไฟฟ้า</t>
  </si>
  <si>
    <t xml:space="preserve">สว่านกระแทกไฟฟ้า กำลังไฟ  800 วัตต์ สามารถเจาะ (คอนกรีต/ไม้/เหล็ก)  20/40/13 มิลลิเมตร จำนวน  1  เครื่อง  </t>
  </si>
  <si>
    <t>5.  ประเภทครุภัณฑ์</t>
  </si>
  <si>
    <t>5.1</t>
  </si>
  <si>
    <t>การบริหารงานทั่วไป  (งานบริหารงานคลัง)</t>
  </si>
  <si>
    <t>เครื่องคอมพิวเตอร์ All In One สำหรับงานประมวลผล</t>
  </si>
  <si>
    <t>เครื่องคอมพิวเตอร์ All In One สำหรับงานประมวลผล  จำนวน  2  เครื่อง ๆ ละ  23,000  บาท 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</si>
  <si>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เครื่องพิมพ์เลเซอร์ หรือ  LED  ขาวดำ  ชนิด  Network แบบที่ 1 (28 หน้า/นาที) จำนวน  1  เครื่อง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</si>
  <si>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เครื่องพิมพ์เลเซอร์ หรือ  LED  ขาวดำ ชนิด  Network แบบที่ 1 (28 หน้า/นาที)</t>
  </si>
  <si>
    <t>เครื่องสำรองไฟฟ้า ขนาด  1 KVA</t>
  </si>
  <si>
    <t>เครื่องสำรองไฟฟ้า ขนาด  1 KVA  จำนวน  2  เครื่อง ๆ ละ  5,800  บาท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</si>
  <si>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5.2</t>
  </si>
  <si>
    <t>เครื่องสำรองไฟฟ้า ขนาด  800 VA</t>
  </si>
  <si>
    <t>เครื่องสำรองไฟฟ้า ขนาด  800 VA  จำนวน  1  เครื่อง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</si>
  <si>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เครื่องพิมพ์  Multifunction  แบบฉีดหมึกพร้อมติดตั้งถังหมึกพิมพ์ (Ink Tank Printer)</t>
  </si>
  <si>
    <t>เครื่องพิมพ์  Multifunction  แบบฉีดหมึกพร้อมติดตั้งถังหมึกพิมพ์ (Ink Tank Printer)  จำนวน 1 เครื่อง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</si>
  <si>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5.3</t>
  </si>
  <si>
    <t>คอมพิวเตอร์โน๊ตบุ๊ก  สำหรับงานประมวลผล</t>
  </si>
  <si>
    <t>คอมพิวเตอร์โน๊ตบุ๊ก  สำหรับงานประมวลผล  (เครื่องละ  22,000 บาท) จำนวน  2  เครื่อง   เป็นไปตามเกณฑ์ราคากลางและคุณลักษณะพื้นฐานครุภัณฑ์คอมพิวเตอร์ ประจำปี พ.ศ.2563  ของกระทรวงดิจิทัลเพื่อเศรษฐกิจและสังคม</t>
  </si>
  <si>
    <t>7.2  แผนงานสร้างความเข้มแข็งของชุมชน (ด้านบริการชุมชนและสังคม)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</si>
</sst>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3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1"/>
      <name val="TH SarabunIT๙"/>
      <family val="2"/>
    </font>
    <font>
      <b/>
      <sz val="12"/>
      <name val="TH SarabunIT๙"/>
      <family val="2"/>
    </font>
    <font>
      <b/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6"/>
      <color rgb="FF000000"/>
      <name val="TH SarabunIT๙"/>
      <family val="2"/>
    </font>
    <font>
      <sz val="12"/>
      <color rgb="FF000000"/>
      <name val="TH Sarabun New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0"/>
      <color rgb="FF000000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 New"/>
      <family val="2"/>
    </font>
    <font>
      <sz val="1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5" fillId="0" borderId="0"/>
  </cellStyleXfs>
  <cellXfs count="31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quotePrefix="1" applyFont="1" applyAlignment="1">
      <alignment horizontal="right"/>
    </xf>
    <xf numFmtId="3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3" fontId="3" fillId="0" borderId="3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horizontal="left" vertical="top" shrinkToFit="1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shrinkToFit="1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quotePrefix="1" applyFont="1" applyBorder="1"/>
    <xf numFmtId="0" fontId="3" fillId="0" borderId="0" xfId="0" quotePrefix="1" applyFont="1" applyBorder="1"/>
    <xf numFmtId="0" fontId="12" fillId="0" borderId="2" xfId="0" quotePrefix="1" applyNumberFormat="1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vertical="top"/>
    </xf>
    <xf numFmtId="0" fontId="3" fillId="0" borderId="4" xfId="0" applyFont="1" applyBorder="1"/>
    <xf numFmtId="0" fontId="5" fillId="0" borderId="4" xfId="0" quotePrefix="1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 shrinkToFit="1"/>
    </xf>
    <xf numFmtId="187" fontId="5" fillId="0" borderId="2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188" fontId="3" fillId="0" borderId="1" xfId="1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87" fontId="3" fillId="0" borderId="2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/>
    <xf numFmtId="3" fontId="3" fillId="2" borderId="0" xfId="0" applyNumberFormat="1" applyFont="1" applyFill="1"/>
    <xf numFmtId="187" fontId="3" fillId="2" borderId="0" xfId="0" applyNumberFormat="1" applyFont="1" applyFill="1"/>
    <xf numFmtId="188" fontId="3" fillId="2" borderId="0" xfId="0" applyNumberFormat="1" applyFont="1" applyFill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3" fillId="0" borderId="0" xfId="0" applyNumberFormat="1" applyFont="1" applyFill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 vertical="top" wrapText="1" shrinkToFit="1"/>
    </xf>
    <xf numFmtId="187" fontId="5" fillId="0" borderId="1" xfId="1" applyNumberFormat="1" applyFont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9" fillId="0" borderId="4" xfId="0" quotePrefix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shrinkToFit="1"/>
    </xf>
    <xf numFmtId="0" fontId="1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/>
    <xf numFmtId="0" fontId="3" fillId="0" borderId="4" xfId="0" applyFont="1" applyBorder="1" applyAlignment="1"/>
    <xf numFmtId="0" fontId="5" fillId="0" borderId="4" xfId="0" quotePrefix="1" applyFont="1" applyBorder="1" applyAlignment="1"/>
    <xf numFmtId="0" fontId="3" fillId="0" borderId="3" xfId="0" quotePrefix="1" applyFont="1" applyBorder="1" applyAlignment="1"/>
    <xf numFmtId="0" fontId="3" fillId="0" borderId="3" xfId="0" applyFont="1" applyBorder="1" applyAlignment="1"/>
    <xf numFmtId="0" fontId="5" fillId="0" borderId="3" xfId="0" quotePrefix="1" applyFont="1" applyBorder="1" applyAlignment="1"/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Fill="1"/>
    <xf numFmtId="0" fontId="17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center" vertical="center"/>
    </xf>
    <xf numFmtId="188" fontId="5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61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shrinkToFit="1"/>
    </xf>
    <xf numFmtId="0" fontId="17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188" fontId="5" fillId="0" borderId="2" xfId="1" applyNumberFormat="1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188" fontId="5" fillId="0" borderId="3" xfId="1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/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3" fillId="0" borderId="0" xfId="0" quotePrefix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2" fillId="0" borderId="1" xfId="0" quotePrefix="1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4" fillId="0" borderId="0" xfId="0" quotePrefix="1" applyFont="1" applyAlignment="1">
      <alignment horizontal="right"/>
    </xf>
    <xf numFmtId="0" fontId="24" fillId="0" borderId="0" xfId="0" applyFont="1"/>
    <xf numFmtId="0" fontId="2" fillId="0" borderId="0" xfId="0" applyFont="1" applyAlignment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3" fontId="25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 shrinkToFi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10" fillId="0" borderId="1" xfId="0" quotePrefix="1" applyFont="1" applyBorder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3" xfId="0" quotePrefix="1" applyFont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Border="1"/>
    <xf numFmtId="0" fontId="18" fillId="0" borderId="0" xfId="0" applyFont="1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shrinkToFit="1"/>
    </xf>
    <xf numFmtId="0" fontId="10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3" fontId="29" fillId="0" borderId="3" xfId="0" applyNumberFormat="1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shrinkToFit="1"/>
    </xf>
    <xf numFmtId="0" fontId="10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3" fontId="29" fillId="0" borderId="4" xfId="0" applyNumberFormat="1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shrinkToFit="1"/>
    </xf>
    <xf numFmtId="0" fontId="10" fillId="0" borderId="4" xfId="0" applyFont="1" applyBorder="1" applyAlignment="1">
      <alignment horizontal="center" vertical="top" wrapText="1"/>
    </xf>
    <xf numFmtId="0" fontId="9" fillId="0" borderId="4" xfId="0" applyFont="1" applyBorder="1"/>
    <xf numFmtId="0" fontId="18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21" fillId="0" borderId="2" xfId="0" applyFont="1" applyBorder="1" applyAlignment="1">
      <alignment vertical="top" wrapText="1"/>
    </xf>
    <xf numFmtId="0" fontId="20" fillId="0" borderId="4" xfId="0" quotePrefix="1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3" xfId="0" quotePrefix="1" applyFont="1" applyBorder="1" applyAlignment="1">
      <alignment vertical="top" wrapText="1"/>
    </xf>
    <xf numFmtId="0" fontId="20" fillId="0" borderId="0" xfId="0" quotePrefix="1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8" fillId="0" borderId="4" xfId="0" applyFont="1" applyBorder="1"/>
    <xf numFmtId="0" fontId="28" fillId="0" borderId="3" xfId="0" applyFont="1" applyBorder="1"/>
    <xf numFmtId="0" fontId="20" fillId="0" borderId="0" xfId="0" applyFont="1" applyAlignment="1">
      <alignment vertical="top" wrapText="1"/>
    </xf>
    <xf numFmtId="0" fontId="31" fillId="0" borderId="0" xfId="0" applyFont="1"/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61" fontId="1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88" fontId="5" fillId="0" borderId="0" xfId="1" applyNumberFormat="1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7" fillId="0" borderId="2" xfId="0" quotePrefix="1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88" fontId="5" fillId="0" borderId="4" xfId="1" applyNumberFormat="1" applyFont="1" applyBorder="1" applyAlignment="1">
      <alignment vertical="top" wrapText="1"/>
    </xf>
    <xf numFmtId="3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 shrinkToFit="1"/>
    </xf>
    <xf numFmtId="0" fontId="9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188" fontId="5" fillId="0" borderId="7" xfId="1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0" fontId="32" fillId="0" borderId="0" xfId="0" applyFont="1"/>
    <xf numFmtId="0" fontId="33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shrinkToFit="1"/>
    </xf>
    <xf numFmtId="0" fontId="16" fillId="0" borderId="1" xfId="0" applyFont="1" applyBorder="1" applyAlignment="1">
      <alignment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3">
    <cellStyle name="Normal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10</xdr:row>
      <xdr:rowOff>133350</xdr:rowOff>
    </xdr:from>
    <xdr:to>
      <xdr:col>16</xdr:col>
      <xdr:colOff>323850</xdr:colOff>
      <xdr:row>10</xdr:row>
      <xdr:rowOff>133350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9610725" y="2705100"/>
          <a:ext cx="314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15</xdr:row>
      <xdr:rowOff>238125</xdr:rowOff>
    </xdr:from>
    <xdr:to>
      <xdr:col>16</xdr:col>
      <xdr:colOff>19050</xdr:colOff>
      <xdr:row>15</xdr:row>
      <xdr:rowOff>238126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 flipV="1">
          <a:off x="9277350" y="4095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47</xdr:row>
      <xdr:rowOff>200025</xdr:rowOff>
    </xdr:from>
    <xdr:to>
      <xdr:col>14</xdr:col>
      <xdr:colOff>19050</xdr:colOff>
      <xdr:row>47</xdr:row>
      <xdr:rowOff>200026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 flipV="1">
          <a:off x="8648700" y="15144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48</xdr:row>
      <xdr:rowOff>200025</xdr:rowOff>
    </xdr:from>
    <xdr:to>
      <xdr:col>12</xdr:col>
      <xdr:colOff>0</xdr:colOff>
      <xdr:row>48</xdr:row>
      <xdr:rowOff>200027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 flipV="1">
          <a:off x="7962900" y="16849725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58</xdr:row>
      <xdr:rowOff>200025</xdr:rowOff>
    </xdr:from>
    <xdr:to>
      <xdr:col>14</xdr:col>
      <xdr:colOff>0</xdr:colOff>
      <xdr:row>58</xdr:row>
      <xdr:rowOff>200025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8629650" y="215074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70</xdr:row>
      <xdr:rowOff>219075</xdr:rowOff>
    </xdr:from>
    <xdr:to>
      <xdr:col>13</xdr:col>
      <xdr:colOff>0</xdr:colOff>
      <xdr:row>70</xdr:row>
      <xdr:rowOff>219077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/>
      </xdr:nvCxnSpPr>
      <xdr:spPr>
        <a:xfrm flipV="1">
          <a:off x="8296275" y="28270200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131</xdr:row>
      <xdr:rowOff>161925</xdr:rowOff>
    </xdr:from>
    <xdr:to>
      <xdr:col>17</xdr:col>
      <xdr:colOff>257175</xdr:colOff>
      <xdr:row>131</xdr:row>
      <xdr:rowOff>161926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CxnSpPr/>
      </xdr:nvCxnSpPr>
      <xdr:spPr>
        <a:xfrm flipV="1">
          <a:off x="6296025" y="2807017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132</xdr:row>
      <xdr:rowOff>161925</xdr:rowOff>
    </xdr:from>
    <xdr:to>
      <xdr:col>17</xdr:col>
      <xdr:colOff>257175</xdr:colOff>
      <xdr:row>132</xdr:row>
      <xdr:rowOff>161926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CxnSpPr/>
      </xdr:nvCxnSpPr>
      <xdr:spPr>
        <a:xfrm flipV="1">
          <a:off x="6296025" y="3406140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11</xdr:row>
      <xdr:rowOff>161926</xdr:rowOff>
    </xdr:from>
    <xdr:to>
      <xdr:col>17</xdr:col>
      <xdr:colOff>304800</xdr:colOff>
      <xdr:row>11</xdr:row>
      <xdr:rowOff>171450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CxnSpPr/>
      </xdr:nvCxnSpPr>
      <xdr:spPr>
        <a:xfrm>
          <a:off x="6305550" y="60702826"/>
          <a:ext cx="39338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</xdr:row>
      <xdr:rowOff>152400</xdr:rowOff>
    </xdr:from>
    <xdr:to>
      <xdr:col>10</xdr:col>
      <xdr:colOff>19050</xdr:colOff>
      <xdr:row>10</xdr:row>
      <xdr:rowOff>152402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6934200" y="590264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152400</xdr:rowOff>
    </xdr:from>
    <xdr:to>
      <xdr:col>12</xdr:col>
      <xdr:colOff>314325</xdr:colOff>
      <xdr:row>10</xdr:row>
      <xdr:rowOff>152401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 flipV="1">
          <a:off x="8267700" y="59026425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24</xdr:row>
      <xdr:rowOff>152400</xdr:rowOff>
    </xdr:from>
    <xdr:to>
      <xdr:col>18</xdr:col>
      <xdr:colOff>19050</xdr:colOff>
      <xdr:row>24</xdr:row>
      <xdr:rowOff>152400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6276975" y="8886825"/>
          <a:ext cx="40100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161</xdr:row>
      <xdr:rowOff>200025</xdr:rowOff>
    </xdr:from>
    <xdr:to>
      <xdr:col>9</xdr:col>
      <xdr:colOff>0</xdr:colOff>
      <xdr:row>161</xdr:row>
      <xdr:rowOff>200026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V="1">
          <a:off x="6267450" y="36223575"/>
          <a:ext cx="10001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116</xdr:row>
      <xdr:rowOff>152400</xdr:rowOff>
    </xdr:from>
    <xdr:to>
      <xdr:col>12</xdr:col>
      <xdr:colOff>0</xdr:colOff>
      <xdr:row>116</xdr:row>
      <xdr:rowOff>152400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/>
      </xdr:nvCxnSpPr>
      <xdr:spPr>
        <a:xfrm>
          <a:off x="7934325" y="56502300"/>
          <a:ext cx="333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115</xdr:row>
      <xdr:rowOff>152400</xdr:rowOff>
    </xdr:from>
    <xdr:to>
      <xdr:col>11</xdr:col>
      <xdr:colOff>19050</xdr:colOff>
      <xdr:row>115</xdr:row>
      <xdr:rowOff>161925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V="1">
          <a:off x="7629525" y="46872525"/>
          <a:ext cx="3619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97</xdr:row>
      <xdr:rowOff>152400</xdr:rowOff>
    </xdr:from>
    <xdr:to>
      <xdr:col>14</xdr:col>
      <xdr:colOff>323850</xdr:colOff>
      <xdr:row>97</xdr:row>
      <xdr:rowOff>152402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CxnSpPr/>
      </xdr:nvCxnSpPr>
      <xdr:spPr>
        <a:xfrm flipV="1">
          <a:off x="8972550" y="34280475"/>
          <a:ext cx="32385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146</xdr:row>
      <xdr:rowOff>219075</xdr:rowOff>
    </xdr:from>
    <xdr:to>
      <xdr:col>17</xdr:col>
      <xdr:colOff>314325</xdr:colOff>
      <xdr:row>146</xdr:row>
      <xdr:rowOff>219075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CxnSpPr/>
      </xdr:nvCxnSpPr>
      <xdr:spPr>
        <a:xfrm>
          <a:off x="6353175" y="509111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145</xdr:row>
      <xdr:rowOff>161925</xdr:rowOff>
    </xdr:from>
    <xdr:to>
      <xdr:col>17</xdr:col>
      <xdr:colOff>257175</xdr:colOff>
      <xdr:row>145</xdr:row>
      <xdr:rowOff>161926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CxnSpPr/>
      </xdr:nvCxnSpPr>
      <xdr:spPr>
        <a:xfrm flipV="1">
          <a:off x="6334125" y="5027295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84</xdr:row>
      <xdr:rowOff>171451</xdr:rowOff>
    </xdr:from>
    <xdr:to>
      <xdr:col>16</xdr:col>
      <xdr:colOff>9525</xdr:colOff>
      <xdr:row>84</xdr:row>
      <xdr:rowOff>180975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>
          <a:off x="9296400" y="34299526"/>
          <a:ext cx="3524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323850</xdr:colOff>
      <xdr:row>59</xdr:row>
      <xdr:rowOff>209550</xdr:rowOff>
    </xdr:from>
    <xdr:to>
      <xdr:col>17</xdr:col>
      <xdr:colOff>314325</xdr:colOff>
      <xdr:row>59</xdr:row>
      <xdr:rowOff>209550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CxnSpPr/>
      </xdr:nvCxnSpPr>
      <xdr:spPr>
        <a:xfrm>
          <a:off x="9963150" y="23964900"/>
          <a:ext cx="3238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65</xdr:row>
      <xdr:rowOff>161925</xdr:rowOff>
    </xdr:from>
    <xdr:to>
      <xdr:col>16</xdr:col>
      <xdr:colOff>0</xdr:colOff>
      <xdr:row>65</xdr:row>
      <xdr:rowOff>161925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9248775" y="21831300"/>
          <a:ext cx="3524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10</xdr:row>
      <xdr:rowOff>180975</xdr:rowOff>
    </xdr:from>
    <xdr:to>
      <xdr:col>17</xdr:col>
      <xdr:colOff>323850</xdr:colOff>
      <xdr:row>10</xdr:row>
      <xdr:rowOff>180976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CxnSpPr/>
      </xdr:nvCxnSpPr>
      <xdr:spPr>
        <a:xfrm flipV="1">
          <a:off x="6257925" y="2495550"/>
          <a:ext cx="40005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30</xdr:row>
      <xdr:rowOff>238125</xdr:rowOff>
    </xdr:from>
    <xdr:to>
      <xdr:col>17</xdr:col>
      <xdr:colOff>276225</xdr:colOff>
      <xdr:row>30</xdr:row>
      <xdr:rowOff>238126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CxnSpPr/>
      </xdr:nvCxnSpPr>
      <xdr:spPr>
        <a:xfrm flipV="1">
          <a:off x="6315075" y="3776662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53</xdr:row>
      <xdr:rowOff>190500</xdr:rowOff>
    </xdr:from>
    <xdr:to>
      <xdr:col>17</xdr:col>
      <xdr:colOff>0</xdr:colOff>
      <xdr:row>53</xdr:row>
      <xdr:rowOff>190501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CxnSpPr/>
      </xdr:nvCxnSpPr>
      <xdr:spPr>
        <a:xfrm flipV="1">
          <a:off x="9582150" y="14982825"/>
          <a:ext cx="3524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219075</xdr:rowOff>
    </xdr:from>
    <xdr:to>
      <xdr:col>14</xdr:col>
      <xdr:colOff>9525</xdr:colOff>
      <xdr:row>10</xdr:row>
      <xdr:rowOff>219076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>
          <a:off x="8591550" y="261937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33</xdr:row>
      <xdr:rowOff>180975</xdr:rowOff>
    </xdr:from>
    <xdr:to>
      <xdr:col>14</xdr:col>
      <xdr:colOff>0</xdr:colOff>
      <xdr:row>33</xdr:row>
      <xdr:rowOff>180975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>
          <a:off x="8582025" y="161544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34</xdr:row>
      <xdr:rowOff>228600</xdr:rowOff>
    </xdr:from>
    <xdr:to>
      <xdr:col>13</xdr:col>
      <xdr:colOff>0</xdr:colOff>
      <xdr:row>34</xdr:row>
      <xdr:rowOff>228600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>
          <a:off x="8248650" y="183737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45</xdr:row>
      <xdr:rowOff>238125</xdr:rowOff>
    </xdr:from>
    <xdr:to>
      <xdr:col>12</xdr:col>
      <xdr:colOff>0</xdr:colOff>
      <xdr:row>45</xdr:row>
      <xdr:rowOff>238125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7915275" y="233743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23</xdr:row>
      <xdr:rowOff>219075</xdr:rowOff>
    </xdr:from>
    <xdr:to>
      <xdr:col>12</xdr:col>
      <xdr:colOff>9525</xdr:colOff>
      <xdr:row>23</xdr:row>
      <xdr:rowOff>219075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CxnSpPr/>
      </xdr:nvCxnSpPr>
      <xdr:spPr>
        <a:xfrm>
          <a:off x="7924800" y="116681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11</xdr:row>
      <xdr:rowOff>219075</xdr:rowOff>
    </xdr:from>
    <xdr:to>
      <xdr:col>13</xdr:col>
      <xdr:colOff>0</xdr:colOff>
      <xdr:row>11</xdr:row>
      <xdr:rowOff>219076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CxnSpPr/>
      </xdr:nvCxnSpPr>
      <xdr:spPr>
        <a:xfrm>
          <a:off x="8248650" y="484822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22</xdr:row>
      <xdr:rowOff>152400</xdr:rowOff>
    </xdr:from>
    <xdr:to>
      <xdr:col>14</xdr:col>
      <xdr:colOff>0</xdr:colOff>
      <xdr:row>22</xdr:row>
      <xdr:rowOff>152401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CxnSpPr/>
      </xdr:nvCxnSpPr>
      <xdr:spPr>
        <a:xfrm>
          <a:off x="8582025" y="940117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209550</xdr:rowOff>
    </xdr:from>
    <xdr:to>
      <xdr:col>18</xdr:col>
      <xdr:colOff>19050</xdr:colOff>
      <xdr:row>46</xdr:row>
      <xdr:rowOff>209551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CxnSpPr/>
      </xdr:nvCxnSpPr>
      <xdr:spPr>
        <a:xfrm flipV="1">
          <a:off x="6257925" y="37833300"/>
          <a:ext cx="4019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10</xdr:row>
      <xdr:rowOff>161925</xdr:rowOff>
    </xdr:from>
    <xdr:to>
      <xdr:col>9</xdr:col>
      <xdr:colOff>314325</xdr:colOff>
      <xdr:row>10</xdr:row>
      <xdr:rowOff>161925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7277100" y="2476500"/>
          <a:ext cx="304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190500</xdr:rowOff>
    </xdr:from>
    <xdr:to>
      <xdr:col>17</xdr:col>
      <xdr:colOff>295275</xdr:colOff>
      <xdr:row>11</xdr:row>
      <xdr:rowOff>192088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CxnSpPr/>
      </xdr:nvCxnSpPr>
      <xdr:spPr>
        <a:xfrm>
          <a:off x="6134100" y="76104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53</xdr:row>
      <xdr:rowOff>219075</xdr:rowOff>
    </xdr:from>
    <xdr:to>
      <xdr:col>10</xdr:col>
      <xdr:colOff>323850</xdr:colOff>
      <xdr:row>53</xdr:row>
      <xdr:rowOff>219075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7610475" y="23202900"/>
          <a:ext cx="314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67</xdr:row>
      <xdr:rowOff>200025</xdr:rowOff>
    </xdr:from>
    <xdr:to>
      <xdr:col>12</xdr:col>
      <xdr:colOff>19050</xdr:colOff>
      <xdr:row>67</xdr:row>
      <xdr:rowOff>200025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CxnSpPr/>
      </xdr:nvCxnSpPr>
      <xdr:spPr>
        <a:xfrm>
          <a:off x="7915275" y="28013025"/>
          <a:ext cx="371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84</xdr:row>
      <xdr:rowOff>238125</xdr:rowOff>
    </xdr:from>
    <xdr:to>
      <xdr:col>17</xdr:col>
      <xdr:colOff>314325</xdr:colOff>
      <xdr:row>84</xdr:row>
      <xdr:rowOff>239713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CxnSpPr/>
      </xdr:nvCxnSpPr>
      <xdr:spPr>
        <a:xfrm>
          <a:off x="6296025" y="350710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190500</xdr:rowOff>
    </xdr:from>
    <xdr:to>
      <xdr:col>17</xdr:col>
      <xdr:colOff>295275</xdr:colOff>
      <xdr:row>12</xdr:row>
      <xdr:rowOff>192088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CxnSpPr/>
      </xdr:nvCxnSpPr>
      <xdr:spPr>
        <a:xfrm>
          <a:off x="6276975" y="37909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25</xdr:row>
      <xdr:rowOff>238125</xdr:rowOff>
    </xdr:from>
    <xdr:to>
      <xdr:col>17</xdr:col>
      <xdr:colOff>266700</xdr:colOff>
      <xdr:row>25</xdr:row>
      <xdr:rowOff>239713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CxnSpPr/>
      </xdr:nvCxnSpPr>
      <xdr:spPr>
        <a:xfrm>
          <a:off x="6248400" y="995362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26</xdr:row>
      <xdr:rowOff>228600</xdr:rowOff>
    </xdr:from>
    <xdr:to>
      <xdr:col>17</xdr:col>
      <xdr:colOff>295275</xdr:colOff>
      <xdr:row>26</xdr:row>
      <xdr:rowOff>230188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CxnSpPr/>
      </xdr:nvCxnSpPr>
      <xdr:spPr>
        <a:xfrm>
          <a:off x="6276975" y="109728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228600</xdr:rowOff>
    </xdr:from>
    <xdr:to>
      <xdr:col>17</xdr:col>
      <xdr:colOff>285750</xdr:colOff>
      <xdr:row>24</xdr:row>
      <xdr:rowOff>230188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228600</xdr:rowOff>
    </xdr:from>
    <xdr:to>
      <xdr:col>17</xdr:col>
      <xdr:colOff>285750</xdr:colOff>
      <xdr:row>39</xdr:row>
      <xdr:rowOff>230188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323850</xdr:colOff>
      <xdr:row>40</xdr:row>
      <xdr:rowOff>266700</xdr:rowOff>
    </xdr:from>
    <xdr:to>
      <xdr:col>17</xdr:col>
      <xdr:colOff>323850</xdr:colOff>
      <xdr:row>40</xdr:row>
      <xdr:rowOff>268288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CxnSpPr/>
      </xdr:nvCxnSpPr>
      <xdr:spPr>
        <a:xfrm>
          <a:off x="9925050" y="16154400"/>
          <a:ext cx="3333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41</xdr:row>
      <xdr:rowOff>180975</xdr:rowOff>
    </xdr:from>
    <xdr:to>
      <xdr:col>17</xdr:col>
      <xdr:colOff>0</xdr:colOff>
      <xdr:row>41</xdr:row>
      <xdr:rowOff>182563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CxnSpPr/>
      </xdr:nvCxnSpPr>
      <xdr:spPr>
        <a:xfrm>
          <a:off x="9620250" y="2326005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209550</xdr:rowOff>
    </xdr:from>
    <xdr:to>
      <xdr:col>11</xdr:col>
      <xdr:colOff>314325</xdr:colOff>
      <xdr:row>52</xdr:row>
      <xdr:rowOff>211138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CxnSpPr/>
      </xdr:nvCxnSpPr>
      <xdr:spPr>
        <a:xfrm>
          <a:off x="7934325" y="21421725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68</xdr:row>
      <xdr:rowOff>180975</xdr:rowOff>
    </xdr:from>
    <xdr:to>
      <xdr:col>17</xdr:col>
      <xdr:colOff>295275</xdr:colOff>
      <xdr:row>68</xdr:row>
      <xdr:rowOff>182563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CxnSpPr/>
      </xdr:nvCxnSpPr>
      <xdr:spPr>
        <a:xfrm>
          <a:off x="6276975" y="340233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69</xdr:row>
      <xdr:rowOff>180975</xdr:rowOff>
    </xdr:from>
    <xdr:to>
      <xdr:col>17</xdr:col>
      <xdr:colOff>295275</xdr:colOff>
      <xdr:row>69</xdr:row>
      <xdr:rowOff>182563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CxnSpPr/>
      </xdr:nvCxnSpPr>
      <xdr:spPr>
        <a:xfrm>
          <a:off x="6276975" y="291369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10</xdr:row>
      <xdr:rowOff>171450</xdr:rowOff>
    </xdr:from>
    <xdr:to>
      <xdr:col>17</xdr:col>
      <xdr:colOff>266700</xdr:colOff>
      <xdr:row>10</xdr:row>
      <xdr:rowOff>171450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CxnSpPr/>
      </xdr:nvCxnSpPr>
      <xdr:spPr>
        <a:xfrm>
          <a:off x="6315075" y="2486025"/>
          <a:ext cx="38862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11</xdr:row>
      <xdr:rowOff>190500</xdr:rowOff>
    </xdr:from>
    <xdr:to>
      <xdr:col>11</xdr:col>
      <xdr:colOff>323850</xdr:colOff>
      <xdr:row>11</xdr:row>
      <xdr:rowOff>190501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CxnSpPr/>
      </xdr:nvCxnSpPr>
      <xdr:spPr>
        <a:xfrm>
          <a:off x="7953375" y="519112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22</xdr:row>
      <xdr:rowOff>152400</xdr:rowOff>
    </xdr:from>
    <xdr:to>
      <xdr:col>12</xdr:col>
      <xdr:colOff>314325</xdr:colOff>
      <xdr:row>22</xdr:row>
      <xdr:rowOff>152401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CxnSpPr/>
      </xdr:nvCxnSpPr>
      <xdr:spPr>
        <a:xfrm>
          <a:off x="8277225" y="6324600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25</xdr:row>
      <xdr:rowOff>200025</xdr:rowOff>
    </xdr:from>
    <xdr:to>
      <xdr:col>17</xdr:col>
      <xdr:colOff>314325</xdr:colOff>
      <xdr:row>25</xdr:row>
      <xdr:rowOff>200026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CxnSpPr/>
      </xdr:nvCxnSpPr>
      <xdr:spPr>
        <a:xfrm flipV="1">
          <a:off x="6286500" y="47339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10</xdr:row>
      <xdr:rowOff>209550</xdr:rowOff>
    </xdr:from>
    <xdr:to>
      <xdr:col>11</xdr:col>
      <xdr:colOff>295275</xdr:colOff>
      <xdr:row>10</xdr:row>
      <xdr:rowOff>209551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CxnSpPr/>
      </xdr:nvCxnSpPr>
      <xdr:spPr>
        <a:xfrm flipV="1">
          <a:off x="7639050" y="2524125"/>
          <a:ext cx="590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11</xdr:row>
      <xdr:rowOff>200025</xdr:rowOff>
    </xdr:from>
    <xdr:to>
      <xdr:col>17</xdr:col>
      <xdr:colOff>285750</xdr:colOff>
      <xdr:row>11</xdr:row>
      <xdr:rowOff>200026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CxnSpPr/>
      </xdr:nvCxnSpPr>
      <xdr:spPr>
        <a:xfrm flipV="1">
          <a:off x="6353175" y="64627125"/>
          <a:ext cx="38671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100</xdr:row>
      <xdr:rowOff>200025</xdr:rowOff>
    </xdr:from>
    <xdr:to>
      <xdr:col>17</xdr:col>
      <xdr:colOff>314325</xdr:colOff>
      <xdr:row>100</xdr:row>
      <xdr:rowOff>200026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CxnSpPr/>
      </xdr:nvCxnSpPr>
      <xdr:spPr>
        <a:xfrm flipV="1">
          <a:off x="6286500" y="4903470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200025</xdr:rowOff>
    </xdr:from>
    <xdr:to>
      <xdr:col>17</xdr:col>
      <xdr:colOff>295275</xdr:colOff>
      <xdr:row>12</xdr:row>
      <xdr:rowOff>201613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CxnSpPr/>
      </xdr:nvCxnSpPr>
      <xdr:spPr>
        <a:xfrm>
          <a:off x="6276975" y="30765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133</xdr:row>
      <xdr:rowOff>190500</xdr:rowOff>
    </xdr:from>
    <xdr:to>
      <xdr:col>17</xdr:col>
      <xdr:colOff>304800</xdr:colOff>
      <xdr:row>133</xdr:row>
      <xdr:rowOff>190500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CxnSpPr/>
      </xdr:nvCxnSpPr>
      <xdr:spPr>
        <a:xfrm>
          <a:off x="6305550" y="615029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61</xdr:row>
      <xdr:rowOff>171450</xdr:rowOff>
    </xdr:from>
    <xdr:to>
      <xdr:col>16</xdr:col>
      <xdr:colOff>323850</xdr:colOff>
      <xdr:row>61</xdr:row>
      <xdr:rowOff>171450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CxnSpPr/>
      </xdr:nvCxnSpPr>
      <xdr:spPr>
        <a:xfrm>
          <a:off x="9582150" y="288988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87</xdr:row>
      <xdr:rowOff>219075</xdr:rowOff>
    </xdr:from>
    <xdr:to>
      <xdr:col>12</xdr:col>
      <xdr:colOff>285750</xdr:colOff>
      <xdr:row>87</xdr:row>
      <xdr:rowOff>219078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CxnSpPr/>
      </xdr:nvCxnSpPr>
      <xdr:spPr>
        <a:xfrm flipV="1">
          <a:off x="7315200" y="73809225"/>
          <a:ext cx="12382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88</xdr:row>
      <xdr:rowOff>180975</xdr:rowOff>
    </xdr:from>
    <xdr:to>
      <xdr:col>16</xdr:col>
      <xdr:colOff>28575</xdr:colOff>
      <xdr:row>88</xdr:row>
      <xdr:rowOff>190500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CxnSpPr/>
      </xdr:nvCxnSpPr>
      <xdr:spPr>
        <a:xfrm>
          <a:off x="9239250" y="43186350"/>
          <a:ext cx="390525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111</xdr:row>
      <xdr:rowOff>209550</xdr:rowOff>
    </xdr:from>
    <xdr:to>
      <xdr:col>17</xdr:col>
      <xdr:colOff>314325</xdr:colOff>
      <xdr:row>111</xdr:row>
      <xdr:rowOff>209551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CxnSpPr/>
      </xdr:nvCxnSpPr>
      <xdr:spPr>
        <a:xfrm flipV="1">
          <a:off x="6286500" y="5503545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62</xdr:row>
      <xdr:rowOff>228600</xdr:rowOff>
    </xdr:from>
    <xdr:to>
      <xdr:col>17</xdr:col>
      <xdr:colOff>247650</xdr:colOff>
      <xdr:row>62</xdr:row>
      <xdr:rowOff>228601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xmlns="" id="{DAA861F3-782D-4D32-93D2-F532C26FD289}"/>
            </a:ext>
          </a:extLst>
        </xdr:cNvPr>
        <xdr:cNvCxnSpPr/>
      </xdr:nvCxnSpPr>
      <xdr:spPr>
        <a:xfrm flipV="1">
          <a:off x="6324600" y="31403925"/>
          <a:ext cx="38576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161925</xdr:rowOff>
    </xdr:from>
    <xdr:to>
      <xdr:col>18</xdr:col>
      <xdr:colOff>28575</xdr:colOff>
      <xdr:row>10</xdr:row>
      <xdr:rowOff>161925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/>
      </xdr:nvCxnSpPr>
      <xdr:spPr>
        <a:xfrm>
          <a:off x="7267575" y="2733675"/>
          <a:ext cx="30289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68</xdr:row>
      <xdr:rowOff>219075</xdr:rowOff>
    </xdr:from>
    <xdr:to>
      <xdr:col>10</xdr:col>
      <xdr:colOff>19050</xdr:colOff>
      <xdr:row>68</xdr:row>
      <xdr:rowOff>219075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xmlns="" id="{0B832299-C194-4819-85F8-B0BFBC2D92B2}"/>
            </a:ext>
          </a:extLst>
        </xdr:cNvPr>
        <xdr:cNvCxnSpPr/>
      </xdr:nvCxnSpPr>
      <xdr:spPr>
        <a:xfrm>
          <a:off x="5829300" y="2242185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10</xdr:row>
      <xdr:rowOff>123825</xdr:rowOff>
    </xdr:from>
    <xdr:to>
      <xdr:col>12</xdr:col>
      <xdr:colOff>28575</xdr:colOff>
      <xdr:row>10</xdr:row>
      <xdr:rowOff>123825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CxnSpPr/>
      </xdr:nvCxnSpPr>
      <xdr:spPr>
        <a:xfrm>
          <a:off x="5800725" y="2695575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47</xdr:row>
      <xdr:rowOff>152400</xdr:rowOff>
    </xdr:from>
    <xdr:to>
      <xdr:col>10</xdr:col>
      <xdr:colOff>19050</xdr:colOff>
      <xdr:row>47</xdr:row>
      <xdr:rowOff>152400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xmlns="" id="{0B832299-C194-4819-85F8-B0BFBC2D92B2}"/>
            </a:ext>
          </a:extLst>
        </xdr:cNvPr>
        <xdr:cNvCxnSpPr/>
      </xdr:nvCxnSpPr>
      <xdr:spPr>
        <a:xfrm>
          <a:off x="5829300" y="1592580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91</xdr:row>
      <xdr:rowOff>247650</xdr:rowOff>
    </xdr:from>
    <xdr:to>
      <xdr:col>11</xdr:col>
      <xdr:colOff>28575</xdr:colOff>
      <xdr:row>91</xdr:row>
      <xdr:rowOff>247651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 flipV="1">
          <a:off x="6172200" y="30060900"/>
          <a:ext cx="381000" cy="1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103</xdr:row>
      <xdr:rowOff>200025</xdr:rowOff>
    </xdr:from>
    <xdr:to>
      <xdr:col>11</xdr:col>
      <xdr:colOff>28575</xdr:colOff>
      <xdr:row>103</xdr:row>
      <xdr:rowOff>200025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>
          <a:off x="6162675" y="35633025"/>
          <a:ext cx="3905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138</xdr:row>
      <xdr:rowOff>323850</xdr:rowOff>
    </xdr:from>
    <xdr:to>
      <xdr:col>10</xdr:col>
      <xdr:colOff>333375</xdr:colOff>
      <xdr:row>138</xdr:row>
      <xdr:rowOff>323856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816292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139</xdr:row>
      <xdr:rowOff>323850</xdr:rowOff>
    </xdr:from>
    <xdr:to>
      <xdr:col>10</xdr:col>
      <xdr:colOff>333375</xdr:colOff>
      <xdr:row>139</xdr:row>
      <xdr:rowOff>323856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4563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151</xdr:row>
      <xdr:rowOff>323850</xdr:rowOff>
    </xdr:from>
    <xdr:to>
      <xdr:col>10</xdr:col>
      <xdr:colOff>333375</xdr:colOff>
      <xdr:row>151</xdr:row>
      <xdr:rowOff>323856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489775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151</xdr:row>
      <xdr:rowOff>323850</xdr:rowOff>
    </xdr:from>
    <xdr:to>
      <xdr:col>10</xdr:col>
      <xdr:colOff>333375</xdr:colOff>
      <xdr:row>151</xdr:row>
      <xdr:rowOff>323856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525684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157</xdr:row>
      <xdr:rowOff>323850</xdr:rowOff>
    </xdr:from>
    <xdr:to>
      <xdr:col>10</xdr:col>
      <xdr:colOff>333375</xdr:colOff>
      <xdr:row>157</xdr:row>
      <xdr:rowOff>323856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556545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157</xdr:row>
      <xdr:rowOff>323850</xdr:rowOff>
    </xdr:from>
    <xdr:to>
      <xdr:col>10</xdr:col>
      <xdr:colOff>333375</xdr:colOff>
      <xdr:row>157</xdr:row>
      <xdr:rowOff>323856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556545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167</xdr:row>
      <xdr:rowOff>323850</xdr:rowOff>
    </xdr:from>
    <xdr:to>
      <xdr:col>10</xdr:col>
      <xdr:colOff>333375</xdr:colOff>
      <xdr:row>167</xdr:row>
      <xdr:rowOff>323856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55397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167</xdr:row>
      <xdr:rowOff>323850</xdr:rowOff>
    </xdr:from>
    <xdr:to>
      <xdr:col>10</xdr:col>
      <xdr:colOff>333375</xdr:colOff>
      <xdr:row>167</xdr:row>
      <xdr:rowOff>323856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55397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1874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1874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4922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4922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4922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189</xdr:row>
      <xdr:rowOff>323850</xdr:rowOff>
    </xdr:from>
    <xdr:to>
      <xdr:col>10</xdr:col>
      <xdr:colOff>333375</xdr:colOff>
      <xdr:row>189</xdr:row>
      <xdr:rowOff>323856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492240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323850</xdr:rowOff>
    </xdr:from>
    <xdr:to>
      <xdr:col>10</xdr:col>
      <xdr:colOff>333375</xdr:colOff>
      <xdr:row>190</xdr:row>
      <xdr:rowOff>323856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xmlns="" id="{1B4951C3-BB3F-4C3A-A625-54F259D66FA4}"/>
            </a:ext>
          </a:extLst>
        </xdr:cNvPr>
        <xdr:cNvCxnSpPr/>
      </xdr:nvCxnSpPr>
      <xdr:spPr>
        <a:xfrm flipV="1">
          <a:off x="5838825" y="684942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35</xdr:row>
      <xdr:rowOff>133350</xdr:rowOff>
    </xdr:from>
    <xdr:to>
      <xdr:col>11</xdr:col>
      <xdr:colOff>9525</xdr:colOff>
      <xdr:row>35</xdr:row>
      <xdr:rowOff>133350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xmlns="" id="{0B832299-C194-4819-85F8-B0BFBC2D92B2}"/>
            </a:ext>
          </a:extLst>
        </xdr:cNvPr>
        <xdr:cNvCxnSpPr/>
      </xdr:nvCxnSpPr>
      <xdr:spPr>
        <a:xfrm>
          <a:off x="6162675" y="1211580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56</xdr:row>
      <xdr:rowOff>133350</xdr:rowOff>
    </xdr:from>
    <xdr:to>
      <xdr:col>11</xdr:col>
      <xdr:colOff>9525</xdr:colOff>
      <xdr:row>56</xdr:row>
      <xdr:rowOff>133350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xmlns="" id="{0B832299-C194-4819-85F8-B0BFBC2D92B2}"/>
            </a:ext>
          </a:extLst>
        </xdr:cNvPr>
        <xdr:cNvCxnSpPr/>
      </xdr:nvCxnSpPr>
      <xdr:spPr>
        <a:xfrm>
          <a:off x="6162675" y="19250025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90</xdr:row>
      <xdr:rowOff>190501</xdr:rowOff>
    </xdr:from>
    <xdr:to>
      <xdr:col>11</xdr:col>
      <xdr:colOff>19050</xdr:colOff>
      <xdr:row>90</xdr:row>
      <xdr:rowOff>200025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>
          <a:off x="6172200" y="29051251"/>
          <a:ext cx="371475" cy="9524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92</xdr:row>
      <xdr:rowOff>219075</xdr:rowOff>
    </xdr:from>
    <xdr:to>
      <xdr:col>11</xdr:col>
      <xdr:colOff>19050</xdr:colOff>
      <xdr:row>92</xdr:row>
      <xdr:rowOff>228600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 flipV="1">
          <a:off x="6172200" y="31051500"/>
          <a:ext cx="371475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105</xdr:row>
      <xdr:rowOff>247650</xdr:rowOff>
    </xdr:from>
    <xdr:to>
      <xdr:col>11</xdr:col>
      <xdr:colOff>9525</xdr:colOff>
      <xdr:row>105</xdr:row>
      <xdr:rowOff>257175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 flipV="1">
          <a:off x="6162675" y="37957125"/>
          <a:ext cx="371475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104</xdr:row>
      <xdr:rowOff>257175</xdr:rowOff>
    </xdr:from>
    <xdr:to>
      <xdr:col>11</xdr:col>
      <xdr:colOff>9525</xdr:colOff>
      <xdr:row>104</xdr:row>
      <xdr:rowOff>266700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 flipV="1">
          <a:off x="6162675" y="36699825"/>
          <a:ext cx="371475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117</xdr:row>
      <xdr:rowOff>180975</xdr:rowOff>
    </xdr:from>
    <xdr:to>
      <xdr:col>11</xdr:col>
      <xdr:colOff>9525</xdr:colOff>
      <xdr:row>117</xdr:row>
      <xdr:rowOff>190500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xmlns="" id="{E3A01641-816E-4654-ADF0-4C0A3869E26A}"/>
            </a:ext>
          </a:extLst>
        </xdr:cNvPr>
        <xdr:cNvCxnSpPr/>
      </xdr:nvCxnSpPr>
      <xdr:spPr>
        <a:xfrm flipV="1">
          <a:off x="6162675" y="42262425"/>
          <a:ext cx="371475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topLeftCell="A89" workbookViewId="0">
      <selection activeCell="B1" sqref="A1:R16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20" width="6" style="15" customWidth="1"/>
    <col min="21" max="16384" width="9" style="15"/>
  </cols>
  <sheetData>
    <row r="2" spans="1:18" x14ac:dyDescent="0.3">
      <c r="P2" s="302" t="s">
        <v>103</v>
      </c>
      <c r="Q2" s="302"/>
      <c r="R2" s="302"/>
    </row>
    <row r="3" spans="1:18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8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8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8" x14ac:dyDescent="0.3">
      <c r="A7" s="36" t="s">
        <v>36</v>
      </c>
      <c r="B7" s="17" t="s">
        <v>37</v>
      </c>
    </row>
    <row r="8" spans="1:18" x14ac:dyDescent="0.3">
      <c r="B8" s="18" t="s">
        <v>94</v>
      </c>
    </row>
    <row r="9" spans="1:18" ht="20.25" customHeight="1" x14ac:dyDescent="0.3">
      <c r="A9" s="299" t="s">
        <v>97</v>
      </c>
      <c r="B9" s="298" t="s">
        <v>98</v>
      </c>
      <c r="C9" s="99" t="s">
        <v>65</v>
      </c>
      <c r="D9" s="104" t="s">
        <v>38</v>
      </c>
      <c r="E9" s="299" t="s">
        <v>39</v>
      </c>
      <c r="F9" s="9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8" x14ac:dyDescent="0.3">
      <c r="A10" s="300"/>
      <c r="B10" s="298"/>
      <c r="C10" s="100" t="s">
        <v>66</v>
      </c>
      <c r="D10" s="105" t="s">
        <v>99</v>
      </c>
      <c r="E10" s="300"/>
      <c r="F10" s="101" t="s">
        <v>101</v>
      </c>
      <c r="G10" s="95" t="s">
        <v>2</v>
      </c>
      <c r="H10" s="95" t="s">
        <v>3</v>
      </c>
      <c r="I10" s="95" t="s">
        <v>4</v>
      </c>
      <c r="J10" s="95" t="s">
        <v>5</v>
      </c>
      <c r="K10" s="95" t="s">
        <v>6</v>
      </c>
      <c r="L10" s="95" t="s">
        <v>7</v>
      </c>
      <c r="M10" s="95" t="s">
        <v>8</v>
      </c>
      <c r="N10" s="95" t="s">
        <v>9</v>
      </c>
      <c r="O10" s="95" t="s">
        <v>10</v>
      </c>
      <c r="P10" s="95" t="s">
        <v>11</v>
      </c>
      <c r="Q10" s="95" t="s">
        <v>12</v>
      </c>
      <c r="R10" s="95" t="s">
        <v>13</v>
      </c>
    </row>
    <row r="11" spans="1:18" ht="20.25" customHeight="1" x14ac:dyDescent="0.3">
      <c r="A11" s="12">
        <v>1</v>
      </c>
      <c r="B11" s="19" t="s">
        <v>68</v>
      </c>
      <c r="C11" s="75" t="s">
        <v>67</v>
      </c>
      <c r="D11" s="94">
        <v>25000</v>
      </c>
      <c r="E11" s="92" t="s">
        <v>74</v>
      </c>
      <c r="F11" s="76" t="s">
        <v>223</v>
      </c>
      <c r="G11" s="77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0.25" customHeight="1" x14ac:dyDescent="0.3">
      <c r="A12" s="78"/>
      <c r="B12" s="78" t="s">
        <v>69</v>
      </c>
      <c r="C12" s="79" t="s">
        <v>71</v>
      </c>
      <c r="D12" s="78"/>
      <c r="E12" s="80" t="s">
        <v>75</v>
      </c>
      <c r="F12" s="82" t="s">
        <v>74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x14ac:dyDescent="0.3">
      <c r="A13" s="78"/>
      <c r="B13" s="78"/>
      <c r="C13" s="81" t="s">
        <v>70</v>
      </c>
      <c r="D13" s="78"/>
      <c r="E13" s="80"/>
      <c r="F13" s="80"/>
      <c r="G13" s="78"/>
      <c r="H13" s="78"/>
      <c r="I13" s="78"/>
      <c r="J13" s="78"/>
      <c r="K13" s="78"/>
      <c r="L13" s="78"/>
      <c r="M13" s="78"/>
      <c r="N13" s="78"/>
      <c r="O13" s="78"/>
      <c r="P13" s="78" t="s">
        <v>110</v>
      </c>
      <c r="Q13" s="78"/>
      <c r="R13" s="78"/>
    </row>
    <row r="14" spans="1:18" x14ac:dyDescent="0.3">
      <c r="A14" s="78"/>
      <c r="B14" s="78"/>
      <c r="C14" s="79" t="s">
        <v>72</v>
      </c>
      <c r="D14" s="78"/>
      <c r="E14" s="80"/>
      <c r="F14" s="80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 x14ac:dyDescent="0.3">
      <c r="A15" s="21"/>
      <c r="B15" s="21"/>
      <c r="C15" s="73" t="s">
        <v>73</v>
      </c>
      <c r="D15" s="21"/>
      <c r="E15" s="22"/>
      <c r="F15" s="2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93.75" x14ac:dyDescent="0.3">
      <c r="A16" s="6">
        <v>2</v>
      </c>
      <c r="B16" s="23" t="s">
        <v>14</v>
      </c>
      <c r="C16" s="38" t="s">
        <v>40</v>
      </c>
      <c r="D16" s="39">
        <v>30000</v>
      </c>
      <c r="E16" s="7" t="s">
        <v>89</v>
      </c>
      <c r="F16" s="89" t="s">
        <v>224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9" x14ac:dyDescent="0.3">
      <c r="A17" s="27"/>
      <c r="B17" s="27"/>
      <c r="C17" s="74"/>
      <c r="D17" s="27"/>
      <c r="E17" s="30"/>
      <c r="F17" s="3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x14ac:dyDescent="0.3">
      <c r="A18" s="27"/>
      <c r="B18" s="27"/>
      <c r="C18" s="74"/>
      <c r="D18" s="27"/>
      <c r="E18" s="30"/>
      <c r="F18" s="30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10">
        <f>D11+D16</f>
        <v>55000</v>
      </c>
    </row>
    <row r="19" spans="1:19" x14ac:dyDescent="0.3">
      <c r="A19" s="27"/>
      <c r="B19" s="27"/>
      <c r="C19" s="74"/>
      <c r="D19" s="108"/>
      <c r="E19" s="30"/>
      <c r="F19" s="30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x14ac:dyDescent="0.3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</row>
    <row r="21" spans="1:19" x14ac:dyDescent="0.3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</sheetData>
  <mergeCells count="11">
    <mergeCell ref="A3:R3"/>
    <mergeCell ref="P2:R2"/>
    <mergeCell ref="A4:R4"/>
    <mergeCell ref="A5:R5"/>
    <mergeCell ref="A6:R6"/>
    <mergeCell ref="A20:R20"/>
    <mergeCell ref="J9:R9"/>
    <mergeCell ref="G9:I9"/>
    <mergeCell ref="B9:B10"/>
    <mergeCell ref="E9:E10"/>
    <mergeCell ref="A9:A10"/>
  </mergeCells>
  <pageMargins left="0.22" right="0.21" top="0.75" bottom="0.44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69"/>
  <sheetViews>
    <sheetView topLeftCell="A165" zoomScaleNormal="100" workbookViewId="0">
      <selection activeCell="A122" sqref="A122:R162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4.625" style="15" customWidth="1"/>
    <col min="4" max="4" width="10.375" style="15" customWidth="1"/>
    <col min="5" max="5" width="9.375" style="16" customWidth="1"/>
    <col min="6" max="6" width="10.5" style="16" customWidth="1"/>
    <col min="7" max="18" width="4.375" style="15" customWidth="1"/>
    <col min="19" max="19" width="13.375" style="15" customWidth="1"/>
    <col min="20" max="16384" width="9" style="15"/>
  </cols>
  <sheetData>
    <row r="2" spans="1:19" x14ac:dyDescent="0.3">
      <c r="P2" s="302" t="s">
        <v>103</v>
      </c>
      <c r="Q2" s="302"/>
      <c r="R2" s="302"/>
    </row>
    <row r="3" spans="1:19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9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9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9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9" x14ac:dyDescent="0.3">
      <c r="A7" s="36" t="s">
        <v>42</v>
      </c>
      <c r="B7" s="17" t="s">
        <v>41</v>
      </c>
    </row>
    <row r="8" spans="1:19" x14ac:dyDescent="0.3">
      <c r="B8" s="18" t="s">
        <v>95</v>
      </c>
    </row>
    <row r="9" spans="1:19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9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9" ht="131.25" x14ac:dyDescent="0.3">
      <c r="A11" s="12">
        <v>1</v>
      </c>
      <c r="B11" s="19" t="s">
        <v>19</v>
      </c>
      <c r="C11" s="34" t="s">
        <v>111</v>
      </c>
      <c r="D11" s="52">
        <v>20000</v>
      </c>
      <c r="E11" s="13" t="s">
        <v>118</v>
      </c>
      <c r="F11" s="89" t="s">
        <v>224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9" ht="131.25" x14ac:dyDescent="0.3">
      <c r="A12" s="6">
        <v>2</v>
      </c>
      <c r="B12" s="23" t="s">
        <v>83</v>
      </c>
      <c r="C12" s="38" t="s">
        <v>84</v>
      </c>
      <c r="D12" s="39">
        <v>10000</v>
      </c>
      <c r="E12" s="7" t="s">
        <v>45</v>
      </c>
      <c r="F12" s="89" t="s">
        <v>224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9" x14ac:dyDescent="0.3">
      <c r="S13" s="109">
        <f>D11+D12</f>
        <v>30000</v>
      </c>
    </row>
    <row r="16" spans="1:19" x14ac:dyDescent="0.3">
      <c r="A16" s="207"/>
      <c r="B16" s="207"/>
      <c r="C16" s="207"/>
      <c r="D16" s="207"/>
      <c r="E16" s="208"/>
      <c r="F16" s="208"/>
      <c r="G16" s="207"/>
      <c r="H16" s="207"/>
      <c r="I16" s="207"/>
      <c r="J16" s="207"/>
      <c r="K16" s="207"/>
      <c r="L16" s="207"/>
      <c r="M16" s="207"/>
      <c r="N16" s="207"/>
      <c r="O16" s="207"/>
      <c r="P16" s="306" t="s">
        <v>103</v>
      </c>
      <c r="Q16" s="306"/>
      <c r="R16" s="306"/>
    </row>
    <row r="17" spans="1:19" x14ac:dyDescent="0.3">
      <c r="A17" s="307" t="s">
        <v>35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</row>
    <row r="18" spans="1:19" x14ac:dyDescent="0.3">
      <c r="A18" s="307" t="s">
        <v>206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</row>
    <row r="19" spans="1:19" x14ac:dyDescent="0.3">
      <c r="A19" s="307" t="s">
        <v>0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</row>
    <row r="20" spans="1:19" x14ac:dyDescent="0.3">
      <c r="A20" s="307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</row>
    <row r="21" spans="1:19" x14ac:dyDescent="0.3">
      <c r="A21" s="209" t="s">
        <v>42</v>
      </c>
      <c r="B21" s="210" t="s">
        <v>41</v>
      </c>
      <c r="C21" s="207"/>
      <c r="D21" s="207"/>
      <c r="E21" s="208"/>
      <c r="F21" s="208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</row>
    <row r="22" spans="1:19" x14ac:dyDescent="0.3">
      <c r="A22" s="207"/>
      <c r="B22" s="211" t="s">
        <v>95</v>
      </c>
      <c r="C22" s="207"/>
      <c r="D22" s="207"/>
      <c r="E22" s="208"/>
      <c r="F22" s="208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</row>
    <row r="23" spans="1:19" ht="20.25" customHeight="1" x14ac:dyDescent="0.3">
      <c r="A23" s="303" t="s">
        <v>97</v>
      </c>
      <c r="B23" s="305" t="s">
        <v>98</v>
      </c>
      <c r="C23" s="212" t="s">
        <v>65</v>
      </c>
      <c r="D23" s="212" t="s">
        <v>38</v>
      </c>
      <c r="E23" s="303" t="s">
        <v>39</v>
      </c>
      <c r="F23" s="213" t="s">
        <v>100</v>
      </c>
      <c r="G23" s="305" t="s">
        <v>208</v>
      </c>
      <c r="H23" s="305"/>
      <c r="I23" s="305"/>
      <c r="J23" s="305" t="s">
        <v>219</v>
      </c>
      <c r="K23" s="305"/>
      <c r="L23" s="305"/>
      <c r="M23" s="305"/>
      <c r="N23" s="305"/>
      <c r="O23" s="305"/>
      <c r="P23" s="305"/>
      <c r="Q23" s="305"/>
      <c r="R23" s="305"/>
    </row>
    <row r="24" spans="1:19" x14ac:dyDescent="0.3">
      <c r="A24" s="304"/>
      <c r="B24" s="305"/>
      <c r="C24" s="214" t="s">
        <v>66</v>
      </c>
      <c r="D24" s="214" t="s">
        <v>99</v>
      </c>
      <c r="E24" s="304"/>
      <c r="F24" s="215" t="s">
        <v>101</v>
      </c>
      <c r="G24" s="216" t="s">
        <v>2</v>
      </c>
      <c r="H24" s="216" t="s">
        <v>3</v>
      </c>
      <c r="I24" s="216" t="s">
        <v>4</v>
      </c>
      <c r="J24" s="216" t="s">
        <v>5</v>
      </c>
      <c r="K24" s="216" t="s">
        <v>6</v>
      </c>
      <c r="L24" s="216" t="s">
        <v>7</v>
      </c>
      <c r="M24" s="216" t="s">
        <v>8</v>
      </c>
      <c r="N24" s="216" t="s">
        <v>9</v>
      </c>
      <c r="O24" s="216" t="s">
        <v>10</v>
      </c>
      <c r="P24" s="216" t="s">
        <v>11</v>
      </c>
      <c r="Q24" s="216" t="s">
        <v>12</v>
      </c>
      <c r="R24" s="216" t="s">
        <v>13</v>
      </c>
    </row>
    <row r="25" spans="1:19" ht="56.25" x14ac:dyDescent="0.3">
      <c r="A25" s="217">
        <v>3</v>
      </c>
      <c r="B25" s="218" t="s">
        <v>28</v>
      </c>
      <c r="C25" s="219" t="s">
        <v>44</v>
      </c>
      <c r="D25" s="220">
        <v>10000</v>
      </c>
      <c r="E25" s="221" t="s">
        <v>89</v>
      </c>
      <c r="F25" s="222" t="s">
        <v>76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19" x14ac:dyDescent="0.3">
      <c r="A26" s="207"/>
      <c r="B26" s="207"/>
      <c r="C26" s="207"/>
      <c r="D26" s="207"/>
      <c r="E26" s="208"/>
      <c r="F26" s="208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109">
        <f>D11+D12+D25</f>
        <v>40000</v>
      </c>
    </row>
    <row r="39" spans="1:24" x14ac:dyDescent="0.3">
      <c r="P39" s="302" t="s">
        <v>103</v>
      </c>
      <c r="Q39" s="302"/>
      <c r="R39" s="302"/>
    </row>
    <row r="40" spans="1:24" x14ac:dyDescent="0.3">
      <c r="A40" s="301" t="s">
        <v>35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</row>
    <row r="41" spans="1:24" x14ac:dyDescent="0.3">
      <c r="A41" s="301" t="s">
        <v>218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</row>
    <row r="42" spans="1:24" x14ac:dyDescent="0.3">
      <c r="A42" s="301" t="s">
        <v>0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</row>
    <row r="43" spans="1:24" ht="7.5" customHeight="1" x14ac:dyDescent="0.3">
      <c r="A43" s="301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</row>
    <row r="44" spans="1:24" x14ac:dyDescent="0.3">
      <c r="A44" s="36" t="s">
        <v>42</v>
      </c>
      <c r="B44" s="17" t="s">
        <v>41</v>
      </c>
    </row>
    <row r="45" spans="1:24" x14ac:dyDescent="0.3">
      <c r="B45" s="18" t="s">
        <v>96</v>
      </c>
    </row>
    <row r="46" spans="1:24" ht="20.25" customHeight="1" x14ac:dyDescent="0.3">
      <c r="A46" s="299" t="s">
        <v>97</v>
      </c>
      <c r="B46" s="298" t="s">
        <v>98</v>
      </c>
      <c r="C46" s="176" t="s">
        <v>65</v>
      </c>
      <c r="D46" s="176" t="s">
        <v>38</v>
      </c>
      <c r="E46" s="299" t="s">
        <v>39</v>
      </c>
      <c r="F46" s="206" t="s">
        <v>100</v>
      </c>
      <c r="G46" s="298" t="s">
        <v>208</v>
      </c>
      <c r="H46" s="298"/>
      <c r="I46" s="298"/>
      <c r="J46" s="298" t="s">
        <v>219</v>
      </c>
      <c r="K46" s="298"/>
      <c r="L46" s="298"/>
      <c r="M46" s="298"/>
      <c r="N46" s="298"/>
      <c r="O46" s="298"/>
      <c r="P46" s="298"/>
      <c r="Q46" s="298"/>
      <c r="R46" s="298"/>
    </row>
    <row r="47" spans="1:24" x14ac:dyDescent="0.3">
      <c r="A47" s="300"/>
      <c r="B47" s="298"/>
      <c r="C47" s="177" t="s">
        <v>66</v>
      </c>
      <c r="D47" s="177" t="s">
        <v>99</v>
      </c>
      <c r="E47" s="300"/>
      <c r="F47" s="101" t="s">
        <v>101</v>
      </c>
      <c r="G47" s="205" t="s">
        <v>2</v>
      </c>
      <c r="H47" s="205" t="s">
        <v>3</v>
      </c>
      <c r="I47" s="205" t="s">
        <v>4</v>
      </c>
      <c r="J47" s="205" t="s">
        <v>5</v>
      </c>
      <c r="K47" s="205" t="s">
        <v>6</v>
      </c>
      <c r="L47" s="205" t="s">
        <v>7</v>
      </c>
      <c r="M47" s="205" t="s">
        <v>8</v>
      </c>
      <c r="N47" s="205" t="s">
        <v>9</v>
      </c>
      <c r="O47" s="205" t="s">
        <v>10</v>
      </c>
      <c r="P47" s="205" t="s">
        <v>11</v>
      </c>
      <c r="Q47" s="205" t="s">
        <v>12</v>
      </c>
      <c r="R47" s="205" t="s">
        <v>13</v>
      </c>
    </row>
    <row r="48" spans="1:24" ht="114" customHeight="1" x14ac:dyDescent="0.3">
      <c r="A48" s="12">
        <v>1</v>
      </c>
      <c r="B48" s="19" t="s">
        <v>16</v>
      </c>
      <c r="C48" s="85" t="s">
        <v>119</v>
      </c>
      <c r="D48" s="39">
        <v>100000</v>
      </c>
      <c r="E48" s="13" t="s">
        <v>15</v>
      </c>
      <c r="F48" s="40" t="s">
        <v>77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U48" s="83"/>
      <c r="V48" s="83"/>
      <c r="W48" s="83"/>
      <c r="X48" s="83"/>
    </row>
    <row r="49" spans="1:18" ht="192" customHeight="1" x14ac:dyDescent="0.3">
      <c r="A49" s="6">
        <v>2</v>
      </c>
      <c r="B49" s="198" t="s">
        <v>225</v>
      </c>
      <c r="C49" s="197" t="s">
        <v>211</v>
      </c>
      <c r="D49" s="42">
        <v>30000</v>
      </c>
      <c r="E49" s="7" t="s">
        <v>15</v>
      </c>
      <c r="F49" s="41" t="s">
        <v>77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3">
      <c r="P50" s="302" t="s">
        <v>103</v>
      </c>
      <c r="Q50" s="302"/>
      <c r="R50" s="302"/>
    </row>
    <row r="51" spans="1:18" x14ac:dyDescent="0.3">
      <c r="A51" s="301" t="s">
        <v>35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</row>
    <row r="52" spans="1:18" x14ac:dyDescent="0.3">
      <c r="A52" s="301" t="s">
        <v>218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</row>
    <row r="53" spans="1:18" x14ac:dyDescent="0.3">
      <c r="A53" s="301" t="s">
        <v>0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</row>
    <row r="54" spans="1:18" ht="12.75" customHeight="1" x14ac:dyDescent="0.3">
      <c r="A54" s="301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</row>
    <row r="55" spans="1:18" x14ac:dyDescent="0.3">
      <c r="A55" s="36" t="s">
        <v>42</v>
      </c>
      <c r="B55" s="17" t="s">
        <v>41</v>
      </c>
    </row>
    <row r="56" spans="1:18" x14ac:dyDescent="0.3">
      <c r="B56" s="18" t="s">
        <v>96</v>
      </c>
    </row>
    <row r="57" spans="1:18" ht="20.25" customHeight="1" x14ac:dyDescent="0.3">
      <c r="A57" s="299" t="s">
        <v>97</v>
      </c>
      <c r="B57" s="298" t="s">
        <v>98</v>
      </c>
      <c r="C57" s="176" t="s">
        <v>65</v>
      </c>
      <c r="D57" s="176" t="s">
        <v>38</v>
      </c>
      <c r="E57" s="299" t="s">
        <v>39</v>
      </c>
      <c r="F57" s="206" t="s">
        <v>100</v>
      </c>
      <c r="G57" s="298" t="s">
        <v>208</v>
      </c>
      <c r="H57" s="298"/>
      <c r="I57" s="298"/>
      <c r="J57" s="298" t="s">
        <v>219</v>
      </c>
      <c r="K57" s="298"/>
      <c r="L57" s="298"/>
      <c r="M57" s="298"/>
      <c r="N57" s="298"/>
      <c r="O57" s="298"/>
      <c r="P57" s="298"/>
      <c r="Q57" s="298"/>
      <c r="R57" s="298"/>
    </row>
    <row r="58" spans="1:18" x14ac:dyDescent="0.3">
      <c r="A58" s="300"/>
      <c r="B58" s="298"/>
      <c r="C58" s="177" t="s">
        <v>66</v>
      </c>
      <c r="D58" s="177" t="s">
        <v>99</v>
      </c>
      <c r="E58" s="300"/>
      <c r="F58" s="101" t="s">
        <v>101</v>
      </c>
      <c r="G58" s="205" t="s">
        <v>2</v>
      </c>
      <c r="H58" s="205" t="s">
        <v>3</v>
      </c>
      <c r="I58" s="205" t="s">
        <v>4</v>
      </c>
      <c r="J58" s="205" t="s">
        <v>5</v>
      </c>
      <c r="K58" s="205" t="s">
        <v>6</v>
      </c>
      <c r="L58" s="205" t="s">
        <v>7</v>
      </c>
      <c r="M58" s="205" t="s">
        <v>8</v>
      </c>
      <c r="N58" s="205" t="s">
        <v>9</v>
      </c>
      <c r="O58" s="205" t="s">
        <v>10</v>
      </c>
      <c r="P58" s="205" t="s">
        <v>11</v>
      </c>
      <c r="Q58" s="205" t="s">
        <v>12</v>
      </c>
      <c r="R58" s="205" t="s">
        <v>13</v>
      </c>
    </row>
    <row r="59" spans="1:18" ht="192.75" customHeight="1" x14ac:dyDescent="0.3">
      <c r="A59" s="12">
        <v>3</v>
      </c>
      <c r="B59" s="19" t="s">
        <v>226</v>
      </c>
      <c r="C59" s="34" t="s">
        <v>227</v>
      </c>
      <c r="D59" s="37">
        <v>40000</v>
      </c>
      <c r="E59" s="13" t="s">
        <v>15</v>
      </c>
      <c r="F59" s="40" t="s">
        <v>77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135.75" customHeight="1" x14ac:dyDescent="0.3">
      <c r="A60" s="6">
        <v>4</v>
      </c>
      <c r="B60" s="23" t="s">
        <v>78</v>
      </c>
      <c r="C60" s="38" t="s">
        <v>121</v>
      </c>
      <c r="D60" s="39">
        <v>10000</v>
      </c>
      <c r="E60" s="7" t="s">
        <v>89</v>
      </c>
      <c r="F60" s="41" t="s">
        <v>77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x14ac:dyDescent="0.3">
      <c r="A61" s="296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</row>
    <row r="62" spans="1:18" x14ac:dyDescent="0.3">
      <c r="P62" s="302" t="s">
        <v>103</v>
      </c>
      <c r="Q62" s="302"/>
      <c r="R62" s="302"/>
    </row>
    <row r="63" spans="1:18" x14ac:dyDescent="0.3">
      <c r="A63" s="301" t="s">
        <v>35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</row>
    <row r="64" spans="1:18" x14ac:dyDescent="0.3">
      <c r="A64" s="301" t="s">
        <v>218</v>
      </c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</row>
    <row r="65" spans="1:19" x14ac:dyDescent="0.3">
      <c r="A65" s="301" t="s">
        <v>0</v>
      </c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</row>
    <row r="66" spans="1:19" x14ac:dyDescent="0.3">
      <c r="A66" s="301"/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</row>
    <row r="67" spans="1:19" x14ac:dyDescent="0.3">
      <c r="A67" s="36" t="s">
        <v>42</v>
      </c>
      <c r="B67" s="17" t="s">
        <v>41</v>
      </c>
    </row>
    <row r="68" spans="1:19" x14ac:dyDescent="0.3">
      <c r="B68" s="18" t="s">
        <v>96</v>
      </c>
    </row>
    <row r="69" spans="1:19" ht="20.25" customHeight="1" x14ac:dyDescent="0.3">
      <c r="A69" s="299" t="s">
        <v>97</v>
      </c>
      <c r="B69" s="298" t="s">
        <v>98</v>
      </c>
      <c r="C69" s="176" t="s">
        <v>65</v>
      </c>
      <c r="D69" s="176" t="s">
        <v>38</v>
      </c>
      <c r="E69" s="299" t="s">
        <v>39</v>
      </c>
      <c r="F69" s="206" t="s">
        <v>100</v>
      </c>
      <c r="G69" s="298" t="s">
        <v>208</v>
      </c>
      <c r="H69" s="298"/>
      <c r="I69" s="298"/>
      <c r="J69" s="298" t="s">
        <v>219</v>
      </c>
      <c r="K69" s="298"/>
      <c r="L69" s="298"/>
      <c r="M69" s="298"/>
      <c r="N69" s="298"/>
      <c r="O69" s="298"/>
      <c r="P69" s="298"/>
      <c r="Q69" s="298"/>
      <c r="R69" s="298"/>
    </row>
    <row r="70" spans="1:19" x14ac:dyDescent="0.3">
      <c r="A70" s="300"/>
      <c r="B70" s="298"/>
      <c r="C70" s="177" t="s">
        <v>66</v>
      </c>
      <c r="D70" s="177" t="s">
        <v>99</v>
      </c>
      <c r="E70" s="300"/>
      <c r="F70" s="101" t="s">
        <v>101</v>
      </c>
      <c r="G70" s="205" t="s">
        <v>2</v>
      </c>
      <c r="H70" s="205" t="s">
        <v>3</v>
      </c>
      <c r="I70" s="205" t="s">
        <v>4</v>
      </c>
      <c r="J70" s="205" t="s">
        <v>5</v>
      </c>
      <c r="K70" s="205" t="s">
        <v>6</v>
      </c>
      <c r="L70" s="205" t="s">
        <v>7</v>
      </c>
      <c r="M70" s="205" t="s">
        <v>8</v>
      </c>
      <c r="N70" s="205" t="s">
        <v>9</v>
      </c>
      <c r="O70" s="205" t="s">
        <v>10</v>
      </c>
      <c r="P70" s="205" t="s">
        <v>11</v>
      </c>
      <c r="Q70" s="205" t="s">
        <v>12</v>
      </c>
      <c r="R70" s="205" t="s">
        <v>13</v>
      </c>
    </row>
    <row r="71" spans="1:19" ht="229.5" customHeight="1" x14ac:dyDescent="0.3">
      <c r="A71" s="6">
        <v>5</v>
      </c>
      <c r="B71" s="23" t="s">
        <v>17</v>
      </c>
      <c r="C71" s="38" t="s">
        <v>120</v>
      </c>
      <c r="D71" s="39">
        <v>15000</v>
      </c>
      <c r="E71" s="7" t="s">
        <v>89</v>
      </c>
      <c r="F71" s="41" t="s">
        <v>77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9" x14ac:dyDescent="0.3">
      <c r="A72" s="9"/>
      <c r="B72" s="25"/>
      <c r="C72" s="86"/>
      <c r="D72" s="45"/>
      <c r="E72" s="10"/>
      <c r="F72" s="4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109">
        <f>SUM(D48+D49+D59+D60+D71)</f>
        <v>195000</v>
      </c>
    </row>
    <row r="73" spans="1:19" x14ac:dyDescent="0.3">
      <c r="A73" s="9"/>
      <c r="B73" s="25"/>
      <c r="C73" s="86"/>
      <c r="D73" s="45"/>
      <c r="E73" s="10"/>
      <c r="F73" s="4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9" x14ac:dyDescent="0.3">
      <c r="A74" s="9"/>
      <c r="B74" s="25"/>
      <c r="C74" s="86"/>
      <c r="D74" s="45"/>
      <c r="E74" s="10"/>
      <c r="F74" s="4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9" x14ac:dyDescent="0.3">
      <c r="S75" s="123"/>
    </row>
    <row r="76" spans="1:19" x14ac:dyDescent="0.3">
      <c r="P76" s="302" t="s">
        <v>103</v>
      </c>
      <c r="Q76" s="302"/>
      <c r="R76" s="302"/>
    </row>
    <row r="77" spans="1:19" x14ac:dyDescent="0.3">
      <c r="A77" s="301" t="s">
        <v>35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</row>
    <row r="78" spans="1:19" x14ac:dyDescent="0.3">
      <c r="A78" s="301" t="s">
        <v>218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</row>
    <row r="79" spans="1:19" x14ac:dyDescent="0.3">
      <c r="A79" s="301" t="s">
        <v>0</v>
      </c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</row>
    <row r="80" spans="1:19" x14ac:dyDescent="0.3">
      <c r="A80" s="301"/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</row>
    <row r="81" spans="1:19" x14ac:dyDescent="0.3">
      <c r="A81" s="36" t="s">
        <v>42</v>
      </c>
      <c r="B81" s="17" t="s">
        <v>41</v>
      </c>
    </row>
    <row r="82" spans="1:19" x14ac:dyDescent="0.3">
      <c r="B82" s="18" t="s">
        <v>130</v>
      </c>
    </row>
    <row r="83" spans="1:19" ht="20.25" customHeight="1" x14ac:dyDescent="0.3">
      <c r="A83" s="299" t="s">
        <v>97</v>
      </c>
      <c r="B83" s="298" t="s">
        <v>98</v>
      </c>
      <c r="C83" s="176" t="s">
        <v>65</v>
      </c>
      <c r="D83" s="176" t="s">
        <v>38</v>
      </c>
      <c r="E83" s="299" t="s">
        <v>39</v>
      </c>
      <c r="F83" s="206" t="s">
        <v>100</v>
      </c>
      <c r="G83" s="298" t="s">
        <v>208</v>
      </c>
      <c r="H83" s="298"/>
      <c r="I83" s="298"/>
      <c r="J83" s="298" t="s">
        <v>219</v>
      </c>
      <c r="K83" s="298"/>
      <c r="L83" s="298"/>
      <c r="M83" s="298"/>
      <c r="N83" s="298"/>
      <c r="O83" s="298"/>
      <c r="P83" s="298"/>
      <c r="Q83" s="298"/>
      <c r="R83" s="298"/>
    </row>
    <row r="84" spans="1:19" x14ac:dyDescent="0.3">
      <c r="A84" s="300"/>
      <c r="B84" s="298"/>
      <c r="C84" s="177" t="s">
        <v>66</v>
      </c>
      <c r="D84" s="177" t="s">
        <v>99</v>
      </c>
      <c r="E84" s="300"/>
      <c r="F84" s="101" t="s">
        <v>101</v>
      </c>
      <c r="G84" s="205" t="s">
        <v>2</v>
      </c>
      <c r="H84" s="205" t="s">
        <v>3</v>
      </c>
      <c r="I84" s="205" t="s">
        <v>4</v>
      </c>
      <c r="J84" s="205" t="s">
        <v>5</v>
      </c>
      <c r="K84" s="205" t="s">
        <v>6</v>
      </c>
      <c r="L84" s="205" t="s">
        <v>7</v>
      </c>
      <c r="M84" s="205" t="s">
        <v>8</v>
      </c>
      <c r="N84" s="205" t="s">
        <v>9</v>
      </c>
      <c r="O84" s="205" t="s">
        <v>10</v>
      </c>
      <c r="P84" s="205" t="s">
        <v>11</v>
      </c>
      <c r="Q84" s="205" t="s">
        <v>12</v>
      </c>
      <c r="R84" s="205" t="s">
        <v>13</v>
      </c>
    </row>
    <row r="85" spans="1:19" ht="248.25" customHeight="1" x14ac:dyDescent="0.3">
      <c r="A85" s="6">
        <v>1</v>
      </c>
      <c r="B85" s="23" t="s">
        <v>134</v>
      </c>
      <c r="C85" s="23" t="s">
        <v>135</v>
      </c>
      <c r="D85" s="39">
        <v>20000</v>
      </c>
      <c r="E85" s="7" t="s">
        <v>89</v>
      </c>
      <c r="F85" s="89" t="s">
        <v>224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9" x14ac:dyDescent="0.3">
      <c r="A86" s="9"/>
      <c r="B86" s="25"/>
      <c r="C86" s="86"/>
      <c r="D86" s="45"/>
      <c r="E86" s="10"/>
      <c r="F86" s="4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109">
        <f>D85</f>
        <v>20000</v>
      </c>
    </row>
    <row r="87" spans="1:19" x14ac:dyDescent="0.3">
      <c r="A87" s="9"/>
      <c r="B87" s="25"/>
      <c r="C87" s="86"/>
      <c r="D87" s="45"/>
      <c r="E87" s="10"/>
      <c r="F87" s="4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9" x14ac:dyDescent="0.3">
      <c r="A88" s="296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</row>
    <row r="89" spans="1:19" ht="20.25" customHeight="1" x14ac:dyDescent="0.3">
      <c r="P89" s="302" t="s">
        <v>103</v>
      </c>
      <c r="Q89" s="302"/>
      <c r="R89" s="302"/>
    </row>
    <row r="90" spans="1:19" ht="20.25" customHeight="1" x14ac:dyDescent="0.3">
      <c r="A90" s="301" t="s">
        <v>35</v>
      </c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</row>
    <row r="91" spans="1:19" x14ac:dyDescent="0.3">
      <c r="A91" s="301" t="s">
        <v>218</v>
      </c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</row>
    <row r="92" spans="1:19" ht="20.25" customHeight="1" x14ac:dyDescent="0.3">
      <c r="A92" s="301" t="s">
        <v>0</v>
      </c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</row>
    <row r="93" spans="1:19" ht="20.25" customHeight="1" x14ac:dyDescent="0.3">
      <c r="A93" s="301"/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</row>
    <row r="94" spans="1:19" ht="20.25" customHeight="1" x14ac:dyDescent="0.3">
      <c r="A94" s="36" t="s">
        <v>42</v>
      </c>
      <c r="B94" s="17" t="s">
        <v>41</v>
      </c>
    </row>
    <row r="95" spans="1:19" ht="20.25" customHeight="1" x14ac:dyDescent="0.3">
      <c r="B95" s="18" t="s">
        <v>131</v>
      </c>
    </row>
    <row r="96" spans="1:19" ht="20.25" customHeight="1" x14ac:dyDescent="0.3">
      <c r="A96" s="299" t="s">
        <v>97</v>
      </c>
      <c r="B96" s="298" t="s">
        <v>98</v>
      </c>
      <c r="C96" s="176" t="s">
        <v>65</v>
      </c>
      <c r="D96" s="176" t="s">
        <v>38</v>
      </c>
      <c r="E96" s="299" t="s">
        <v>39</v>
      </c>
      <c r="F96" s="206" t="s">
        <v>100</v>
      </c>
      <c r="G96" s="298" t="s">
        <v>208</v>
      </c>
      <c r="H96" s="298"/>
      <c r="I96" s="298"/>
      <c r="J96" s="298" t="s">
        <v>219</v>
      </c>
      <c r="K96" s="298"/>
      <c r="L96" s="298"/>
      <c r="M96" s="298"/>
      <c r="N96" s="298"/>
      <c r="O96" s="298"/>
      <c r="P96" s="298"/>
      <c r="Q96" s="298"/>
      <c r="R96" s="298"/>
    </row>
    <row r="97" spans="1:19" x14ac:dyDescent="0.3">
      <c r="A97" s="300"/>
      <c r="B97" s="298"/>
      <c r="C97" s="177" t="s">
        <v>66</v>
      </c>
      <c r="D97" s="177" t="s">
        <v>99</v>
      </c>
      <c r="E97" s="300"/>
      <c r="F97" s="101" t="s">
        <v>101</v>
      </c>
      <c r="G97" s="205" t="s">
        <v>2</v>
      </c>
      <c r="H97" s="205" t="s">
        <v>3</v>
      </c>
      <c r="I97" s="205" t="s">
        <v>4</v>
      </c>
      <c r="J97" s="205" t="s">
        <v>5</v>
      </c>
      <c r="K97" s="205" t="s">
        <v>6</v>
      </c>
      <c r="L97" s="205" t="s">
        <v>7</v>
      </c>
      <c r="M97" s="205" t="s">
        <v>8</v>
      </c>
      <c r="N97" s="205" t="s">
        <v>9</v>
      </c>
      <c r="O97" s="205" t="s">
        <v>10</v>
      </c>
      <c r="P97" s="205" t="s">
        <v>11</v>
      </c>
      <c r="Q97" s="205" t="s">
        <v>12</v>
      </c>
      <c r="R97" s="205" t="s">
        <v>13</v>
      </c>
    </row>
    <row r="98" spans="1:19" ht="156" customHeight="1" x14ac:dyDescent="0.3">
      <c r="A98" s="6">
        <v>1</v>
      </c>
      <c r="B98" s="23" t="s">
        <v>122</v>
      </c>
      <c r="C98" s="38" t="s">
        <v>123</v>
      </c>
      <c r="D98" s="53">
        <v>25000</v>
      </c>
      <c r="E98" s="7" t="s">
        <v>89</v>
      </c>
      <c r="F98" s="89" t="s">
        <v>224</v>
      </c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</row>
    <row r="99" spans="1:19" x14ac:dyDescent="0.3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109">
        <f>D98</f>
        <v>25000</v>
      </c>
    </row>
    <row r="100" spans="1:19" x14ac:dyDescent="0.3">
      <c r="A100" s="97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</row>
    <row r="101" spans="1:19" x14ac:dyDescent="0.3">
      <c r="A101" s="106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1:19" x14ac:dyDescent="0.3">
      <c r="A102" s="106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1:19" x14ac:dyDescent="0.3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</row>
    <row r="104" spans="1:19" x14ac:dyDescent="0.3">
      <c r="A104" s="114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</row>
    <row r="105" spans="1:19" x14ac:dyDescent="0.3">
      <c r="A105" s="106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1:19" x14ac:dyDescent="0.3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1:19" x14ac:dyDescent="0.3">
      <c r="P107" s="302" t="s">
        <v>103</v>
      </c>
      <c r="Q107" s="302"/>
      <c r="R107" s="302"/>
    </row>
    <row r="108" spans="1:19" x14ac:dyDescent="0.3">
      <c r="A108" s="301" t="s">
        <v>35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</row>
    <row r="109" spans="1:19" x14ac:dyDescent="0.3">
      <c r="A109" s="301" t="s">
        <v>218</v>
      </c>
      <c r="B109" s="301"/>
      <c r="C109" s="301"/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</row>
    <row r="110" spans="1:19" x14ac:dyDescent="0.3">
      <c r="A110" s="301" t="s">
        <v>0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</row>
    <row r="111" spans="1:19" x14ac:dyDescent="0.3">
      <c r="A111" s="301"/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</row>
    <row r="112" spans="1:19" x14ac:dyDescent="0.3">
      <c r="A112" s="36" t="s">
        <v>42</v>
      </c>
      <c r="B112" s="17" t="s">
        <v>41</v>
      </c>
    </row>
    <row r="113" spans="1:19" x14ac:dyDescent="0.3">
      <c r="B113" s="16" t="s">
        <v>132</v>
      </c>
    </row>
    <row r="114" spans="1:19" ht="20.25" customHeight="1" x14ac:dyDescent="0.3">
      <c r="A114" s="299" t="s">
        <v>97</v>
      </c>
      <c r="B114" s="298" t="s">
        <v>98</v>
      </c>
      <c r="C114" s="176" t="s">
        <v>65</v>
      </c>
      <c r="D114" s="176" t="s">
        <v>38</v>
      </c>
      <c r="E114" s="299" t="s">
        <v>39</v>
      </c>
      <c r="F114" s="206" t="s">
        <v>100</v>
      </c>
      <c r="G114" s="298" t="s">
        <v>208</v>
      </c>
      <c r="H114" s="298"/>
      <c r="I114" s="298"/>
      <c r="J114" s="298" t="s">
        <v>219</v>
      </c>
      <c r="K114" s="298"/>
      <c r="L114" s="298"/>
      <c r="M114" s="298"/>
      <c r="N114" s="298"/>
      <c r="O114" s="298"/>
      <c r="P114" s="298"/>
      <c r="Q114" s="298"/>
      <c r="R114" s="298"/>
    </row>
    <row r="115" spans="1:19" x14ac:dyDescent="0.3">
      <c r="A115" s="300"/>
      <c r="B115" s="298"/>
      <c r="C115" s="177" t="s">
        <v>66</v>
      </c>
      <c r="D115" s="177" t="s">
        <v>99</v>
      </c>
      <c r="E115" s="300"/>
      <c r="F115" s="101" t="s">
        <v>101</v>
      </c>
      <c r="G115" s="205" t="s">
        <v>2</v>
      </c>
      <c r="H115" s="205" t="s">
        <v>3</v>
      </c>
      <c r="I115" s="205" t="s">
        <v>4</v>
      </c>
      <c r="J115" s="205" t="s">
        <v>5</v>
      </c>
      <c r="K115" s="205" t="s">
        <v>6</v>
      </c>
      <c r="L115" s="205" t="s">
        <v>7</v>
      </c>
      <c r="M115" s="205" t="s">
        <v>8</v>
      </c>
      <c r="N115" s="205" t="s">
        <v>9</v>
      </c>
      <c r="O115" s="205" t="s">
        <v>10</v>
      </c>
      <c r="P115" s="205" t="s">
        <v>11</v>
      </c>
      <c r="Q115" s="205" t="s">
        <v>12</v>
      </c>
      <c r="R115" s="205" t="s">
        <v>13</v>
      </c>
    </row>
    <row r="116" spans="1:19" ht="116.25" customHeight="1" x14ac:dyDescent="0.3">
      <c r="A116" s="6">
        <v>1</v>
      </c>
      <c r="B116" s="23" t="s">
        <v>228</v>
      </c>
      <c r="C116" s="38" t="s">
        <v>124</v>
      </c>
      <c r="D116" s="39">
        <v>150000</v>
      </c>
      <c r="E116" s="7" t="s">
        <v>89</v>
      </c>
      <c r="F116" s="40" t="s">
        <v>112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9" ht="107.25" customHeight="1" x14ac:dyDescent="0.3">
      <c r="A117" s="6">
        <v>2</v>
      </c>
      <c r="B117" s="23" t="s">
        <v>229</v>
      </c>
      <c r="C117" s="38" t="s">
        <v>125</v>
      </c>
      <c r="D117" s="39">
        <v>10000</v>
      </c>
      <c r="E117" s="7" t="s">
        <v>89</v>
      </c>
      <c r="F117" s="41" t="s">
        <v>112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9" x14ac:dyDescent="0.3">
      <c r="A118" s="97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109">
        <f>D116+D117</f>
        <v>160000</v>
      </c>
    </row>
    <row r="119" spans="1:19" s="126" customFormat="1" x14ac:dyDescent="0.3">
      <c r="A119" s="124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3"/>
    </row>
    <row r="120" spans="1:19" s="126" customFormat="1" x14ac:dyDescent="0.3">
      <c r="A120" s="124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3"/>
    </row>
    <row r="121" spans="1:19" s="126" customFormat="1" x14ac:dyDescent="0.3">
      <c r="A121" s="124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3"/>
    </row>
    <row r="122" spans="1:19" s="126" customFormat="1" x14ac:dyDescent="0.3">
      <c r="A122" s="12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3"/>
    </row>
    <row r="123" spans="1:19" x14ac:dyDescent="0.3">
      <c r="P123" s="302" t="s">
        <v>103</v>
      </c>
      <c r="Q123" s="302"/>
      <c r="R123" s="302"/>
    </row>
    <row r="124" spans="1:19" x14ac:dyDescent="0.3">
      <c r="A124" s="301" t="s">
        <v>35</v>
      </c>
      <c r="B124" s="301"/>
      <c r="C124" s="301"/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</row>
    <row r="125" spans="1:19" x14ac:dyDescent="0.3">
      <c r="A125" s="301" t="s">
        <v>218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</row>
    <row r="126" spans="1:19" x14ac:dyDescent="0.3">
      <c r="A126" s="301" t="s">
        <v>0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1"/>
      <c r="O126" s="301"/>
      <c r="P126" s="301"/>
      <c r="Q126" s="301"/>
      <c r="R126" s="301"/>
    </row>
    <row r="127" spans="1:19" x14ac:dyDescent="0.3">
      <c r="A127" s="301"/>
      <c r="B127" s="301"/>
      <c r="C127" s="301"/>
      <c r="D127" s="301"/>
      <c r="E127" s="301"/>
      <c r="F127" s="301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1"/>
    </row>
    <row r="128" spans="1:19" x14ac:dyDescent="0.3">
      <c r="A128" s="36" t="s">
        <v>42</v>
      </c>
      <c r="B128" s="17" t="s">
        <v>41</v>
      </c>
    </row>
    <row r="129" spans="1:18" x14ac:dyDescent="0.3">
      <c r="B129" s="18" t="s">
        <v>133</v>
      </c>
    </row>
    <row r="130" spans="1:18" ht="20.25" customHeight="1" x14ac:dyDescent="0.3">
      <c r="A130" s="299" t="s">
        <v>97</v>
      </c>
      <c r="B130" s="298" t="s">
        <v>98</v>
      </c>
      <c r="C130" s="176" t="s">
        <v>65</v>
      </c>
      <c r="D130" s="176" t="s">
        <v>38</v>
      </c>
      <c r="E130" s="299" t="s">
        <v>39</v>
      </c>
      <c r="F130" s="206" t="s">
        <v>100</v>
      </c>
      <c r="G130" s="298" t="s">
        <v>208</v>
      </c>
      <c r="H130" s="298"/>
      <c r="I130" s="298"/>
      <c r="J130" s="298" t="s">
        <v>219</v>
      </c>
      <c r="K130" s="298"/>
      <c r="L130" s="298"/>
      <c r="M130" s="298"/>
      <c r="N130" s="298"/>
      <c r="O130" s="298"/>
      <c r="P130" s="298"/>
      <c r="Q130" s="298"/>
      <c r="R130" s="298"/>
    </row>
    <row r="131" spans="1:18" x14ac:dyDescent="0.3">
      <c r="A131" s="300"/>
      <c r="B131" s="298"/>
      <c r="C131" s="177" t="s">
        <v>66</v>
      </c>
      <c r="D131" s="177" t="s">
        <v>99</v>
      </c>
      <c r="E131" s="300"/>
      <c r="F131" s="101" t="s">
        <v>101</v>
      </c>
      <c r="G131" s="205" t="s">
        <v>2</v>
      </c>
      <c r="H131" s="205" t="s">
        <v>3</v>
      </c>
      <c r="I131" s="205" t="s">
        <v>4</v>
      </c>
      <c r="J131" s="205" t="s">
        <v>5</v>
      </c>
      <c r="K131" s="205" t="s">
        <v>6</v>
      </c>
      <c r="L131" s="205" t="s">
        <v>7</v>
      </c>
      <c r="M131" s="205" t="s">
        <v>8</v>
      </c>
      <c r="N131" s="205" t="s">
        <v>9</v>
      </c>
      <c r="O131" s="205" t="s">
        <v>10</v>
      </c>
      <c r="P131" s="205" t="s">
        <v>11</v>
      </c>
      <c r="Q131" s="205" t="s">
        <v>12</v>
      </c>
      <c r="R131" s="205" t="s">
        <v>13</v>
      </c>
    </row>
    <row r="132" spans="1:18" ht="134.25" customHeight="1" x14ac:dyDescent="0.3">
      <c r="A132" s="12">
        <v>1</v>
      </c>
      <c r="B132" s="19" t="s">
        <v>79</v>
      </c>
      <c r="C132" s="34" t="s">
        <v>126</v>
      </c>
      <c r="D132" s="88">
        <v>6429120</v>
      </c>
      <c r="E132" s="7" t="s">
        <v>89</v>
      </c>
      <c r="F132" s="87" t="s">
        <v>224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</row>
    <row r="133" spans="1:18" ht="117" customHeight="1" x14ac:dyDescent="0.3">
      <c r="A133" s="6">
        <v>2</v>
      </c>
      <c r="B133" s="23" t="s">
        <v>80</v>
      </c>
      <c r="C133" s="38" t="s">
        <v>127</v>
      </c>
      <c r="D133" s="128">
        <v>1845600</v>
      </c>
      <c r="E133" s="7" t="s">
        <v>89</v>
      </c>
      <c r="F133" s="89" t="s">
        <v>224</v>
      </c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s="27" customFormat="1" x14ac:dyDescent="0.3">
      <c r="A134" s="9"/>
      <c r="B134" s="25"/>
      <c r="C134" s="86"/>
      <c r="D134" s="45"/>
      <c r="E134" s="10"/>
      <c r="F134" s="127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</row>
    <row r="135" spans="1:18" s="27" customFormat="1" x14ac:dyDescent="0.3">
      <c r="A135" s="9"/>
      <c r="B135" s="25"/>
      <c r="C135" s="86"/>
      <c r="D135" s="45"/>
      <c r="E135" s="10"/>
      <c r="F135" s="127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</row>
    <row r="136" spans="1:18" s="27" customFormat="1" x14ac:dyDescent="0.3">
      <c r="A136" s="9"/>
      <c r="B136" s="25"/>
      <c r="C136" s="86"/>
      <c r="D136" s="45"/>
      <c r="E136" s="10"/>
      <c r="F136" s="127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</row>
    <row r="137" spans="1:18" x14ac:dyDescent="0.3">
      <c r="P137" s="302" t="s">
        <v>103</v>
      </c>
      <c r="Q137" s="302"/>
      <c r="R137" s="302"/>
    </row>
    <row r="138" spans="1:18" x14ac:dyDescent="0.3">
      <c r="A138" s="301" t="s">
        <v>35</v>
      </c>
      <c r="B138" s="301"/>
      <c r="C138" s="301"/>
      <c r="D138" s="301"/>
      <c r="E138" s="301"/>
      <c r="F138" s="301"/>
      <c r="G138" s="301"/>
      <c r="H138" s="301"/>
      <c r="I138" s="301"/>
      <c r="J138" s="301"/>
      <c r="K138" s="301"/>
      <c r="L138" s="301"/>
      <c r="M138" s="301"/>
      <c r="N138" s="301"/>
      <c r="O138" s="301"/>
      <c r="P138" s="301"/>
      <c r="Q138" s="301"/>
      <c r="R138" s="301"/>
    </row>
    <row r="139" spans="1:18" x14ac:dyDescent="0.3">
      <c r="A139" s="301" t="s">
        <v>218</v>
      </c>
      <c r="B139" s="301"/>
      <c r="C139" s="301"/>
      <c r="D139" s="301"/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</row>
    <row r="140" spans="1:18" x14ac:dyDescent="0.3">
      <c r="A140" s="301" t="s">
        <v>0</v>
      </c>
      <c r="B140" s="301"/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</row>
    <row r="141" spans="1:18" x14ac:dyDescent="0.3">
      <c r="A141" s="301"/>
      <c r="B141" s="301"/>
      <c r="C141" s="301"/>
      <c r="D141" s="301"/>
      <c r="E141" s="301"/>
      <c r="F141" s="301"/>
      <c r="G141" s="301"/>
      <c r="H141" s="301"/>
      <c r="I141" s="301"/>
      <c r="J141" s="301"/>
      <c r="K141" s="301"/>
      <c r="L141" s="301"/>
      <c r="M141" s="301"/>
      <c r="N141" s="301"/>
      <c r="O141" s="301"/>
      <c r="P141" s="301"/>
      <c r="Q141" s="301"/>
      <c r="R141" s="301"/>
    </row>
    <row r="142" spans="1:18" x14ac:dyDescent="0.3">
      <c r="A142" s="36" t="s">
        <v>42</v>
      </c>
      <c r="B142" s="17" t="s">
        <v>41</v>
      </c>
    </row>
    <row r="143" spans="1:18" x14ac:dyDescent="0.3">
      <c r="B143" s="18" t="s">
        <v>133</v>
      </c>
    </row>
    <row r="144" spans="1:18" ht="20.25" customHeight="1" x14ac:dyDescent="0.3">
      <c r="A144" s="299" t="s">
        <v>97</v>
      </c>
      <c r="B144" s="298" t="s">
        <v>98</v>
      </c>
      <c r="C144" s="176" t="s">
        <v>65</v>
      </c>
      <c r="D144" s="176" t="s">
        <v>38</v>
      </c>
      <c r="E144" s="299" t="s">
        <v>39</v>
      </c>
      <c r="F144" s="206" t="s">
        <v>100</v>
      </c>
      <c r="G144" s="298" t="s">
        <v>208</v>
      </c>
      <c r="H144" s="298"/>
      <c r="I144" s="298"/>
      <c r="J144" s="298" t="s">
        <v>219</v>
      </c>
      <c r="K144" s="298"/>
      <c r="L144" s="298"/>
      <c r="M144" s="298"/>
      <c r="N144" s="298"/>
      <c r="O144" s="298"/>
      <c r="P144" s="298"/>
      <c r="Q144" s="298"/>
      <c r="R144" s="298"/>
    </row>
    <row r="145" spans="1:18" x14ac:dyDescent="0.3">
      <c r="A145" s="300"/>
      <c r="B145" s="298"/>
      <c r="C145" s="177" t="s">
        <v>66</v>
      </c>
      <c r="D145" s="177" t="s">
        <v>99</v>
      </c>
      <c r="E145" s="300"/>
      <c r="F145" s="101" t="s">
        <v>101</v>
      </c>
      <c r="G145" s="205" t="s">
        <v>2</v>
      </c>
      <c r="H145" s="205" t="s">
        <v>3</v>
      </c>
      <c r="I145" s="205" t="s">
        <v>4</v>
      </c>
      <c r="J145" s="205" t="s">
        <v>5</v>
      </c>
      <c r="K145" s="205" t="s">
        <v>6</v>
      </c>
      <c r="L145" s="205" t="s">
        <v>7</v>
      </c>
      <c r="M145" s="205" t="s">
        <v>8</v>
      </c>
      <c r="N145" s="205" t="s">
        <v>9</v>
      </c>
      <c r="O145" s="205" t="s">
        <v>10</v>
      </c>
      <c r="P145" s="205" t="s">
        <v>11</v>
      </c>
      <c r="Q145" s="205" t="s">
        <v>12</v>
      </c>
      <c r="R145" s="205" t="s">
        <v>13</v>
      </c>
    </row>
    <row r="146" spans="1:18" ht="120" customHeight="1" x14ac:dyDescent="0.3">
      <c r="A146" s="12">
        <v>3</v>
      </c>
      <c r="B146" s="19" t="s">
        <v>81</v>
      </c>
      <c r="C146" s="34" t="s">
        <v>128</v>
      </c>
      <c r="D146" s="88">
        <v>30000</v>
      </c>
      <c r="E146" s="7" t="s">
        <v>89</v>
      </c>
      <c r="F146" s="87" t="s">
        <v>224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</row>
    <row r="147" spans="1:18" ht="93.75" x14ac:dyDescent="0.3">
      <c r="A147" s="6">
        <v>4</v>
      </c>
      <c r="B147" s="23" t="s">
        <v>82</v>
      </c>
      <c r="C147" s="38" t="s">
        <v>43</v>
      </c>
      <c r="D147" s="39">
        <v>577048</v>
      </c>
      <c r="E147" s="7" t="s">
        <v>89</v>
      </c>
      <c r="F147" s="89" t="s">
        <v>224</v>
      </c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s="27" customFormat="1" x14ac:dyDescent="0.3">
      <c r="A148" s="9"/>
      <c r="B148" s="25"/>
      <c r="C148" s="86"/>
      <c r="D148" s="45"/>
      <c r="E148" s="10"/>
      <c r="F148" s="127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</row>
    <row r="149" spans="1:18" s="27" customFormat="1" x14ac:dyDescent="0.3">
      <c r="A149" s="9"/>
      <c r="B149" s="25"/>
      <c r="C149" s="86"/>
      <c r="D149" s="45"/>
      <c r="E149" s="10"/>
      <c r="F149" s="127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</row>
    <row r="150" spans="1:18" s="27" customFormat="1" x14ac:dyDescent="0.3">
      <c r="A150" s="9"/>
      <c r="B150" s="25"/>
      <c r="C150" s="86"/>
      <c r="D150" s="45"/>
      <c r="E150" s="10"/>
      <c r="F150" s="127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18" s="27" customFormat="1" x14ac:dyDescent="0.3">
      <c r="A151" s="9"/>
      <c r="B151" s="25"/>
      <c r="C151" s="86"/>
      <c r="D151" s="45"/>
      <c r="E151" s="10"/>
      <c r="F151" s="127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s="27" customFormat="1" x14ac:dyDescent="0.3">
      <c r="A152" s="9"/>
      <c r="B152" s="25"/>
      <c r="C152" s="86"/>
      <c r="D152" s="45"/>
      <c r="E152" s="10"/>
      <c r="F152" s="127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x14ac:dyDescent="0.3">
      <c r="P153" s="302" t="s">
        <v>103</v>
      </c>
      <c r="Q153" s="302"/>
      <c r="R153" s="302"/>
    </row>
    <row r="154" spans="1:18" x14ac:dyDescent="0.3">
      <c r="A154" s="301" t="s">
        <v>35</v>
      </c>
      <c r="B154" s="301"/>
      <c r="C154" s="301"/>
      <c r="D154" s="301"/>
      <c r="E154" s="301"/>
      <c r="F154" s="301"/>
      <c r="G154" s="301"/>
      <c r="H154" s="301"/>
      <c r="I154" s="301"/>
      <c r="J154" s="301"/>
      <c r="K154" s="301"/>
      <c r="L154" s="301"/>
      <c r="M154" s="301"/>
      <c r="N154" s="301"/>
      <c r="O154" s="301"/>
      <c r="P154" s="301"/>
      <c r="Q154" s="301"/>
      <c r="R154" s="301"/>
    </row>
    <row r="155" spans="1:18" x14ac:dyDescent="0.3">
      <c r="A155" s="301" t="s">
        <v>206</v>
      </c>
      <c r="B155" s="301"/>
      <c r="C155" s="301"/>
      <c r="D155" s="301"/>
      <c r="E155" s="301"/>
      <c r="F155" s="301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1"/>
    </row>
    <row r="156" spans="1:18" x14ac:dyDescent="0.3">
      <c r="A156" s="301" t="s">
        <v>0</v>
      </c>
      <c r="B156" s="301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</row>
    <row r="157" spans="1:18" x14ac:dyDescent="0.3">
      <c r="A157" s="301"/>
      <c r="B157" s="301"/>
      <c r="C157" s="301"/>
      <c r="D157" s="301"/>
      <c r="E157" s="301"/>
      <c r="F157" s="301"/>
      <c r="G157" s="301"/>
      <c r="H157" s="301"/>
      <c r="I157" s="301"/>
      <c r="J157" s="301"/>
      <c r="K157" s="301"/>
      <c r="L157" s="301"/>
      <c r="M157" s="301"/>
      <c r="N157" s="301"/>
      <c r="O157" s="301"/>
      <c r="P157" s="301"/>
      <c r="Q157" s="301"/>
      <c r="R157" s="301"/>
    </row>
    <row r="158" spans="1:18" x14ac:dyDescent="0.3">
      <c r="A158" s="36" t="s">
        <v>42</v>
      </c>
      <c r="B158" s="17" t="s">
        <v>41</v>
      </c>
    </row>
    <row r="159" spans="1:18" x14ac:dyDescent="0.3">
      <c r="B159" s="18" t="s">
        <v>133</v>
      </c>
    </row>
    <row r="160" spans="1:18" ht="20.25" customHeight="1" x14ac:dyDescent="0.3">
      <c r="A160" s="299" t="s">
        <v>97</v>
      </c>
      <c r="B160" s="298" t="s">
        <v>98</v>
      </c>
      <c r="C160" s="176" t="s">
        <v>65</v>
      </c>
      <c r="D160" s="176" t="s">
        <v>38</v>
      </c>
      <c r="E160" s="299" t="s">
        <v>39</v>
      </c>
      <c r="F160" s="206" t="s">
        <v>100</v>
      </c>
      <c r="G160" s="298" t="s">
        <v>208</v>
      </c>
      <c r="H160" s="298"/>
      <c r="I160" s="298"/>
      <c r="J160" s="298" t="s">
        <v>219</v>
      </c>
      <c r="K160" s="298"/>
      <c r="L160" s="298"/>
      <c r="M160" s="298"/>
      <c r="N160" s="298"/>
      <c r="O160" s="298"/>
      <c r="P160" s="298"/>
      <c r="Q160" s="298"/>
      <c r="R160" s="298"/>
    </row>
    <row r="161" spans="1:19" x14ac:dyDescent="0.3">
      <c r="A161" s="300"/>
      <c r="B161" s="298"/>
      <c r="C161" s="177" t="s">
        <v>66</v>
      </c>
      <c r="D161" s="177" t="s">
        <v>99</v>
      </c>
      <c r="E161" s="300"/>
      <c r="F161" s="101" t="s">
        <v>101</v>
      </c>
      <c r="G161" s="205" t="s">
        <v>2</v>
      </c>
      <c r="H161" s="205" t="s">
        <v>3</v>
      </c>
      <c r="I161" s="205" t="s">
        <v>4</v>
      </c>
      <c r="J161" s="205" t="s">
        <v>5</v>
      </c>
      <c r="K161" s="205" t="s">
        <v>6</v>
      </c>
      <c r="L161" s="205" t="s">
        <v>7</v>
      </c>
      <c r="M161" s="205" t="s">
        <v>8</v>
      </c>
      <c r="N161" s="205" t="s">
        <v>9</v>
      </c>
      <c r="O161" s="205" t="s">
        <v>10</v>
      </c>
      <c r="P161" s="205" t="s">
        <v>11</v>
      </c>
      <c r="Q161" s="205" t="s">
        <v>12</v>
      </c>
      <c r="R161" s="205" t="s">
        <v>13</v>
      </c>
    </row>
    <row r="162" spans="1:19" ht="115.5" customHeight="1" x14ac:dyDescent="0.3">
      <c r="A162" s="6">
        <v>5</v>
      </c>
      <c r="B162" s="23" t="s">
        <v>18</v>
      </c>
      <c r="C162" s="38" t="s">
        <v>129</v>
      </c>
      <c r="D162" s="43">
        <v>90000</v>
      </c>
      <c r="E162" s="7" t="s">
        <v>89</v>
      </c>
      <c r="F162" s="41" t="s">
        <v>77</v>
      </c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9" x14ac:dyDescent="0.3">
      <c r="A163" s="9"/>
      <c r="B163" s="25"/>
      <c r="C163" s="86"/>
      <c r="D163" s="45"/>
      <c r="E163" s="10"/>
      <c r="F163" s="4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110">
        <f>D132+D133+D146+D147+D162</f>
        <v>8971768</v>
      </c>
    </row>
    <row r="169" spans="1:19" ht="20.25" customHeight="1" x14ac:dyDescent="0.3"/>
  </sheetData>
  <mergeCells count="112">
    <mergeCell ref="A69:A70"/>
    <mergeCell ref="B69:B70"/>
    <mergeCell ref="E69:E70"/>
    <mergeCell ref="G69:I69"/>
    <mergeCell ref="J69:R69"/>
    <mergeCell ref="P107:R107"/>
    <mergeCell ref="A108:R108"/>
    <mergeCell ref="A109:R109"/>
    <mergeCell ref="A110:R110"/>
    <mergeCell ref="A91:R91"/>
    <mergeCell ref="A92:R92"/>
    <mergeCell ref="A93:R93"/>
    <mergeCell ref="A96:A97"/>
    <mergeCell ref="B96:B97"/>
    <mergeCell ref="E96:E97"/>
    <mergeCell ref="P89:R89"/>
    <mergeCell ref="A90:R90"/>
    <mergeCell ref="G96:I96"/>
    <mergeCell ref="J96:R96"/>
    <mergeCell ref="P76:R76"/>
    <mergeCell ref="A77:R77"/>
    <mergeCell ref="A78:R78"/>
    <mergeCell ref="A79:R79"/>
    <mergeCell ref="A80:R80"/>
    <mergeCell ref="A66:R66"/>
    <mergeCell ref="A52:R52"/>
    <mergeCell ref="A53:R53"/>
    <mergeCell ref="A54:R54"/>
    <mergeCell ref="A57:A58"/>
    <mergeCell ref="B57:B58"/>
    <mergeCell ref="E57:E58"/>
    <mergeCell ref="G57:I57"/>
    <mergeCell ref="J57:R57"/>
    <mergeCell ref="A61:R61"/>
    <mergeCell ref="P62:R62"/>
    <mergeCell ref="A63:R63"/>
    <mergeCell ref="A64:R64"/>
    <mergeCell ref="A65:R65"/>
    <mergeCell ref="A51:R51"/>
    <mergeCell ref="P39:R39"/>
    <mergeCell ref="A40:R40"/>
    <mergeCell ref="A41:R41"/>
    <mergeCell ref="A42:R42"/>
    <mergeCell ref="A43:R43"/>
    <mergeCell ref="A46:A47"/>
    <mergeCell ref="B46:B47"/>
    <mergeCell ref="E46:E47"/>
    <mergeCell ref="G46:I46"/>
    <mergeCell ref="J46:R46"/>
    <mergeCell ref="P50:R50"/>
    <mergeCell ref="A9:A10"/>
    <mergeCell ref="B9:B10"/>
    <mergeCell ref="E9:E10"/>
    <mergeCell ref="G9:I9"/>
    <mergeCell ref="J9:R9"/>
    <mergeCell ref="P2:R2"/>
    <mergeCell ref="A3:R3"/>
    <mergeCell ref="A4:R4"/>
    <mergeCell ref="A5:R5"/>
    <mergeCell ref="A6:R6"/>
    <mergeCell ref="A23:A24"/>
    <mergeCell ref="B23:B24"/>
    <mergeCell ref="E23:E24"/>
    <mergeCell ref="G23:I23"/>
    <mergeCell ref="J23:R23"/>
    <mergeCell ref="P16:R16"/>
    <mergeCell ref="A17:R17"/>
    <mergeCell ref="A18:R18"/>
    <mergeCell ref="A19:R19"/>
    <mergeCell ref="A20:R20"/>
    <mergeCell ref="P153:R153"/>
    <mergeCell ref="A125:R125"/>
    <mergeCell ref="A126:R126"/>
    <mergeCell ref="A127:R127"/>
    <mergeCell ref="A130:A131"/>
    <mergeCell ref="B130:B131"/>
    <mergeCell ref="E130:E131"/>
    <mergeCell ref="G130:I130"/>
    <mergeCell ref="J130:R130"/>
    <mergeCell ref="P137:R137"/>
    <mergeCell ref="A138:R138"/>
    <mergeCell ref="A139:R139"/>
    <mergeCell ref="A140:R140"/>
    <mergeCell ref="A141:R141"/>
    <mergeCell ref="A144:A145"/>
    <mergeCell ref="B144:B145"/>
    <mergeCell ref="E144:E145"/>
    <mergeCell ref="G144:I144"/>
    <mergeCell ref="J144:R144"/>
    <mergeCell ref="A154:R154"/>
    <mergeCell ref="A155:R155"/>
    <mergeCell ref="A156:R156"/>
    <mergeCell ref="A157:R157"/>
    <mergeCell ref="A160:A161"/>
    <mergeCell ref="B160:B161"/>
    <mergeCell ref="E160:E161"/>
    <mergeCell ref="G160:I160"/>
    <mergeCell ref="J160:R160"/>
    <mergeCell ref="P123:R123"/>
    <mergeCell ref="A124:R124"/>
    <mergeCell ref="E114:E115"/>
    <mergeCell ref="G114:I114"/>
    <mergeCell ref="J114:R114"/>
    <mergeCell ref="B83:B84"/>
    <mergeCell ref="E83:E84"/>
    <mergeCell ref="G83:I83"/>
    <mergeCell ref="J83:R83"/>
    <mergeCell ref="A88:R88"/>
    <mergeCell ref="A111:R111"/>
    <mergeCell ref="A114:A115"/>
    <mergeCell ref="B114:B115"/>
    <mergeCell ref="A83:A84"/>
  </mergeCells>
  <pageMargins left="0.19" right="0.2" top="0.75" bottom="0.44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5"/>
  <sheetViews>
    <sheetView topLeftCell="A88" workbookViewId="0">
      <selection activeCell="I99" sqref="I99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16384" width="9" style="15"/>
  </cols>
  <sheetData>
    <row r="2" spans="1:19" x14ac:dyDescent="0.3">
      <c r="P2" s="302" t="s">
        <v>103</v>
      </c>
      <c r="Q2" s="302"/>
      <c r="R2" s="302"/>
    </row>
    <row r="3" spans="1:19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9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9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9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9" x14ac:dyDescent="0.3">
      <c r="A7" s="36" t="s">
        <v>46</v>
      </c>
      <c r="B7" s="17" t="s">
        <v>47</v>
      </c>
    </row>
    <row r="8" spans="1:19" x14ac:dyDescent="0.3">
      <c r="B8" s="18" t="s">
        <v>102</v>
      </c>
    </row>
    <row r="9" spans="1:19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9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9" ht="105.75" customHeight="1" x14ac:dyDescent="0.3">
      <c r="A11" s="6">
        <v>1</v>
      </c>
      <c r="B11" s="23" t="s">
        <v>29</v>
      </c>
      <c r="C11" s="29" t="s">
        <v>212</v>
      </c>
      <c r="D11" s="39" t="s">
        <v>209</v>
      </c>
      <c r="E11" s="29" t="s">
        <v>48</v>
      </c>
      <c r="F11" s="89" t="s">
        <v>224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3">
      <c r="A12" s="9"/>
      <c r="B12" s="25"/>
      <c r="C12" s="25"/>
      <c r="D12" s="45"/>
      <c r="E12" s="54"/>
      <c r="F12" s="4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09" t="str">
        <f>D11</f>
        <v>ไม่ใช้งบประมาณ</v>
      </c>
    </row>
    <row r="22" spans="1:19" x14ac:dyDescent="0.3">
      <c r="P22" s="302" t="s">
        <v>103</v>
      </c>
      <c r="Q22" s="302"/>
      <c r="R22" s="302"/>
    </row>
    <row r="23" spans="1:19" x14ac:dyDescent="0.3">
      <c r="A23" s="301" t="s">
        <v>35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</row>
    <row r="24" spans="1:19" x14ac:dyDescent="0.3">
      <c r="A24" s="301" t="s">
        <v>218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</row>
    <row r="25" spans="1:19" x14ac:dyDescent="0.3">
      <c r="A25" s="301" t="s">
        <v>0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</row>
    <row r="26" spans="1:19" x14ac:dyDescent="0.3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</row>
    <row r="27" spans="1:19" x14ac:dyDescent="0.3">
      <c r="A27" s="36" t="s">
        <v>46</v>
      </c>
      <c r="B27" s="17" t="s">
        <v>47</v>
      </c>
    </row>
    <row r="28" spans="1:19" x14ac:dyDescent="0.3">
      <c r="B28" s="18" t="s">
        <v>104</v>
      </c>
    </row>
    <row r="29" spans="1:19" ht="20.25" customHeight="1" x14ac:dyDescent="0.3">
      <c r="A29" s="299" t="s">
        <v>97</v>
      </c>
      <c r="B29" s="298" t="s">
        <v>98</v>
      </c>
      <c r="C29" s="176" t="s">
        <v>65</v>
      </c>
      <c r="D29" s="176" t="s">
        <v>38</v>
      </c>
      <c r="E29" s="299" t="s">
        <v>39</v>
      </c>
      <c r="F29" s="206" t="s">
        <v>100</v>
      </c>
      <c r="G29" s="298" t="s">
        <v>208</v>
      </c>
      <c r="H29" s="298"/>
      <c r="I29" s="298"/>
      <c r="J29" s="298" t="s">
        <v>219</v>
      </c>
      <c r="K29" s="298"/>
      <c r="L29" s="298"/>
      <c r="M29" s="298"/>
      <c r="N29" s="298"/>
      <c r="O29" s="298"/>
      <c r="P29" s="298"/>
      <c r="Q29" s="298"/>
      <c r="R29" s="298"/>
    </row>
    <row r="30" spans="1:19" x14ac:dyDescent="0.3">
      <c r="A30" s="300"/>
      <c r="B30" s="298"/>
      <c r="C30" s="177" t="s">
        <v>66</v>
      </c>
      <c r="D30" s="177" t="s">
        <v>99</v>
      </c>
      <c r="E30" s="300"/>
      <c r="F30" s="101" t="s">
        <v>101</v>
      </c>
      <c r="G30" s="205" t="s">
        <v>2</v>
      </c>
      <c r="H30" s="205" t="s">
        <v>3</v>
      </c>
      <c r="I30" s="205" t="s">
        <v>4</v>
      </c>
      <c r="J30" s="205" t="s">
        <v>5</v>
      </c>
      <c r="K30" s="205" t="s">
        <v>6</v>
      </c>
      <c r="L30" s="205" t="s">
        <v>7</v>
      </c>
      <c r="M30" s="205" t="s">
        <v>8</v>
      </c>
      <c r="N30" s="205" t="s">
        <v>9</v>
      </c>
      <c r="O30" s="205" t="s">
        <v>10</v>
      </c>
      <c r="P30" s="205" t="s">
        <v>11</v>
      </c>
      <c r="Q30" s="205" t="s">
        <v>12</v>
      </c>
      <c r="R30" s="205" t="s">
        <v>13</v>
      </c>
    </row>
    <row r="31" spans="1:19" ht="40.5" x14ac:dyDescent="0.3">
      <c r="A31" s="6">
        <v>1</v>
      </c>
      <c r="B31" s="7" t="s">
        <v>86</v>
      </c>
      <c r="C31" s="7" t="s">
        <v>87</v>
      </c>
      <c r="D31" s="39">
        <v>8000</v>
      </c>
      <c r="E31" s="7" t="s">
        <v>15</v>
      </c>
      <c r="F31" s="61" t="s">
        <v>30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9" x14ac:dyDescent="0.3">
      <c r="S32" s="111">
        <f>D31</f>
        <v>8000</v>
      </c>
    </row>
    <row r="45" spans="1:18" x14ac:dyDescent="0.3">
      <c r="P45" s="302" t="s">
        <v>103</v>
      </c>
      <c r="Q45" s="302"/>
      <c r="R45" s="302"/>
    </row>
    <row r="46" spans="1:18" x14ac:dyDescent="0.3">
      <c r="A46" s="301" t="s">
        <v>35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</row>
    <row r="47" spans="1:18" x14ac:dyDescent="0.3">
      <c r="A47" s="301" t="s">
        <v>218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</row>
    <row r="48" spans="1:18" x14ac:dyDescent="0.3">
      <c r="A48" s="301" t="s">
        <v>0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</row>
    <row r="49" spans="1:18" ht="6" customHeight="1" x14ac:dyDescent="0.3">
      <c r="A49" s="301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</row>
    <row r="50" spans="1:18" x14ac:dyDescent="0.3">
      <c r="A50" s="36" t="s">
        <v>46</v>
      </c>
      <c r="B50" s="17" t="s">
        <v>47</v>
      </c>
    </row>
    <row r="51" spans="1:18" x14ac:dyDescent="0.3">
      <c r="B51" s="18" t="s">
        <v>117</v>
      </c>
    </row>
    <row r="52" spans="1:18" ht="20.25" customHeight="1" x14ac:dyDescent="0.3">
      <c r="A52" s="299" t="s">
        <v>97</v>
      </c>
      <c r="B52" s="298" t="s">
        <v>98</v>
      </c>
      <c r="C52" s="176" t="s">
        <v>65</v>
      </c>
      <c r="D52" s="176" t="s">
        <v>38</v>
      </c>
      <c r="E52" s="299" t="s">
        <v>39</v>
      </c>
      <c r="F52" s="206" t="s">
        <v>100</v>
      </c>
      <c r="G52" s="298" t="s">
        <v>208</v>
      </c>
      <c r="H52" s="298"/>
      <c r="I52" s="298"/>
      <c r="J52" s="298" t="s">
        <v>219</v>
      </c>
      <c r="K52" s="298"/>
      <c r="L52" s="298"/>
      <c r="M52" s="298"/>
      <c r="N52" s="298"/>
      <c r="O52" s="298"/>
      <c r="P52" s="298"/>
      <c r="Q52" s="298"/>
      <c r="R52" s="298"/>
    </row>
    <row r="53" spans="1:18" x14ac:dyDescent="0.3">
      <c r="A53" s="300"/>
      <c r="B53" s="298"/>
      <c r="C53" s="177" t="s">
        <v>66</v>
      </c>
      <c r="D53" s="177" t="s">
        <v>99</v>
      </c>
      <c r="E53" s="300"/>
      <c r="F53" s="101" t="s">
        <v>101</v>
      </c>
      <c r="G53" s="205" t="s">
        <v>2</v>
      </c>
      <c r="H53" s="205" t="s">
        <v>3</v>
      </c>
      <c r="I53" s="205" t="s">
        <v>4</v>
      </c>
      <c r="J53" s="205" t="s">
        <v>5</v>
      </c>
      <c r="K53" s="205" t="s">
        <v>6</v>
      </c>
      <c r="L53" s="205" t="s">
        <v>7</v>
      </c>
      <c r="M53" s="205" t="s">
        <v>8</v>
      </c>
      <c r="N53" s="205" t="s">
        <v>9</v>
      </c>
      <c r="O53" s="205" t="s">
        <v>10</v>
      </c>
      <c r="P53" s="205" t="s">
        <v>11</v>
      </c>
      <c r="Q53" s="205" t="s">
        <v>12</v>
      </c>
      <c r="R53" s="205" t="s">
        <v>13</v>
      </c>
    </row>
    <row r="54" spans="1:18" ht="318.75" customHeight="1" x14ac:dyDescent="0.3">
      <c r="A54" s="6">
        <v>1</v>
      </c>
      <c r="B54" s="23" t="s">
        <v>136</v>
      </c>
      <c r="C54" s="199" t="s">
        <v>213</v>
      </c>
      <c r="D54" s="39">
        <v>10000</v>
      </c>
      <c r="E54" s="7" t="s">
        <v>15</v>
      </c>
      <c r="F54" s="41" t="s">
        <v>77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7" spans="1:18" x14ac:dyDescent="0.3">
      <c r="P57" s="302" t="s">
        <v>103</v>
      </c>
      <c r="Q57" s="302"/>
      <c r="R57" s="302"/>
    </row>
    <row r="58" spans="1:18" x14ac:dyDescent="0.3">
      <c r="A58" s="301" t="s">
        <v>35</v>
      </c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</row>
    <row r="59" spans="1:18" x14ac:dyDescent="0.3">
      <c r="A59" s="301" t="s">
        <v>206</v>
      </c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</row>
    <row r="60" spans="1:18" x14ac:dyDescent="0.3">
      <c r="A60" s="301" t="s">
        <v>0</v>
      </c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</row>
    <row r="61" spans="1:18" x14ac:dyDescent="0.3">
      <c r="A61" s="301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</row>
    <row r="62" spans="1:18" x14ac:dyDescent="0.3">
      <c r="A62" s="36" t="s">
        <v>46</v>
      </c>
      <c r="B62" s="17" t="s">
        <v>47</v>
      </c>
    </row>
    <row r="63" spans="1:18" x14ac:dyDescent="0.3">
      <c r="B63" s="18" t="s">
        <v>117</v>
      </c>
    </row>
    <row r="64" spans="1:18" ht="20.25" customHeight="1" x14ac:dyDescent="0.3">
      <c r="A64" s="299" t="s">
        <v>97</v>
      </c>
      <c r="B64" s="298" t="s">
        <v>98</v>
      </c>
      <c r="C64" s="176" t="s">
        <v>65</v>
      </c>
      <c r="D64" s="176" t="s">
        <v>38</v>
      </c>
      <c r="E64" s="299" t="s">
        <v>39</v>
      </c>
      <c r="F64" s="175" t="s">
        <v>100</v>
      </c>
      <c r="G64" s="298" t="s">
        <v>192</v>
      </c>
      <c r="H64" s="298"/>
      <c r="I64" s="298"/>
      <c r="J64" s="298" t="s">
        <v>207</v>
      </c>
      <c r="K64" s="298"/>
      <c r="L64" s="298"/>
      <c r="M64" s="298"/>
      <c r="N64" s="298"/>
      <c r="O64" s="298"/>
      <c r="P64" s="298"/>
      <c r="Q64" s="298"/>
      <c r="R64" s="298"/>
    </row>
    <row r="65" spans="1:19" x14ac:dyDescent="0.3">
      <c r="A65" s="300"/>
      <c r="B65" s="298"/>
      <c r="C65" s="177" t="s">
        <v>66</v>
      </c>
      <c r="D65" s="177" t="s">
        <v>99</v>
      </c>
      <c r="E65" s="300"/>
      <c r="F65" s="101" t="s">
        <v>101</v>
      </c>
      <c r="G65" s="174" t="s">
        <v>2</v>
      </c>
      <c r="H65" s="174" t="s">
        <v>3</v>
      </c>
      <c r="I65" s="174" t="s">
        <v>4</v>
      </c>
      <c r="J65" s="174" t="s">
        <v>5</v>
      </c>
      <c r="K65" s="174" t="s">
        <v>6</v>
      </c>
      <c r="L65" s="174" t="s">
        <v>7</v>
      </c>
      <c r="M65" s="174" t="s">
        <v>8</v>
      </c>
      <c r="N65" s="174" t="s">
        <v>9</v>
      </c>
      <c r="O65" s="174" t="s">
        <v>10</v>
      </c>
      <c r="P65" s="174" t="s">
        <v>11</v>
      </c>
      <c r="Q65" s="174" t="s">
        <v>12</v>
      </c>
      <c r="R65" s="174" t="s">
        <v>13</v>
      </c>
    </row>
    <row r="66" spans="1:19" ht="99" customHeight="1" x14ac:dyDescent="0.3">
      <c r="A66" s="6">
        <v>2</v>
      </c>
      <c r="B66" s="23" t="s">
        <v>85</v>
      </c>
      <c r="C66" s="38" t="s">
        <v>137</v>
      </c>
      <c r="D66" s="39">
        <v>20000</v>
      </c>
      <c r="E66" s="7" t="s">
        <v>89</v>
      </c>
      <c r="F66" s="41" t="s">
        <v>77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9" x14ac:dyDescent="0.3">
      <c r="A67" s="9"/>
      <c r="B67" s="25"/>
      <c r="C67" s="25"/>
      <c r="D67" s="45"/>
      <c r="E67" s="54"/>
      <c r="F67" s="4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109">
        <f>D54+D66</f>
        <v>30000</v>
      </c>
    </row>
    <row r="68" spans="1:19" x14ac:dyDescent="0.3">
      <c r="A68" s="9"/>
      <c r="B68" s="25"/>
      <c r="C68" s="25"/>
      <c r="D68" s="45"/>
      <c r="E68" s="54"/>
      <c r="F68" s="4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9" x14ac:dyDescent="0.3">
      <c r="A69" s="9"/>
      <c r="B69" s="25"/>
      <c r="C69" s="25"/>
      <c r="D69" s="45"/>
      <c r="E69" s="54"/>
      <c r="F69" s="4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9" x14ac:dyDescent="0.3">
      <c r="A70" s="9"/>
      <c r="B70" s="25"/>
      <c r="C70" s="25"/>
      <c r="D70" s="45"/>
      <c r="E70" s="54"/>
      <c r="F70" s="4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9" x14ac:dyDescent="0.3">
      <c r="A71" s="9"/>
      <c r="B71" s="25"/>
      <c r="C71" s="25"/>
      <c r="D71" s="45"/>
      <c r="E71" s="54"/>
      <c r="F71" s="4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9" x14ac:dyDescent="0.3">
      <c r="A72" s="9"/>
      <c r="B72" s="25"/>
      <c r="C72" s="25"/>
      <c r="D72" s="45"/>
      <c r="E72" s="54"/>
      <c r="F72" s="4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9" x14ac:dyDescent="0.3">
      <c r="A73" s="9"/>
      <c r="B73" s="25"/>
      <c r="C73" s="25"/>
      <c r="D73" s="45"/>
      <c r="E73" s="54"/>
      <c r="F73" s="4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9" x14ac:dyDescent="0.3">
      <c r="A74" s="296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</row>
    <row r="75" spans="1:19" x14ac:dyDescent="0.3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</row>
  </sheetData>
  <mergeCells count="41">
    <mergeCell ref="A74:R74"/>
    <mergeCell ref="P57:R57"/>
    <mergeCell ref="A58:R58"/>
    <mergeCell ref="A59:R59"/>
    <mergeCell ref="A60:R60"/>
    <mergeCell ref="A61:R61"/>
    <mergeCell ref="A64:A65"/>
    <mergeCell ref="B64:B65"/>
    <mergeCell ref="E64:E65"/>
    <mergeCell ref="G64:I64"/>
    <mergeCell ref="J64:R64"/>
    <mergeCell ref="P2:R2"/>
    <mergeCell ref="A3:R3"/>
    <mergeCell ref="A4:R4"/>
    <mergeCell ref="A5:R5"/>
    <mergeCell ref="A6:R6"/>
    <mergeCell ref="G9:I9"/>
    <mergeCell ref="J9:R9"/>
    <mergeCell ref="P22:R22"/>
    <mergeCell ref="A23:R23"/>
    <mergeCell ref="A24:R24"/>
    <mergeCell ref="A9:A10"/>
    <mergeCell ref="B9:B10"/>
    <mergeCell ref="E9:E10"/>
    <mergeCell ref="A25:R25"/>
    <mergeCell ref="A26:R26"/>
    <mergeCell ref="A29:A30"/>
    <mergeCell ref="B29:B30"/>
    <mergeCell ref="E29:E30"/>
    <mergeCell ref="G29:I29"/>
    <mergeCell ref="J29:R29"/>
    <mergeCell ref="P45:R45"/>
    <mergeCell ref="A46:R46"/>
    <mergeCell ref="A47:R47"/>
    <mergeCell ref="A48:R48"/>
    <mergeCell ref="A49:R49"/>
    <mergeCell ref="A52:A53"/>
    <mergeCell ref="B52:B53"/>
    <mergeCell ref="E52:E53"/>
    <mergeCell ref="G52:I52"/>
    <mergeCell ref="J52:R52"/>
  </mergeCells>
  <pageMargins left="0.22" right="0.21" top="0.75" bottom="0.44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opLeftCell="A47" workbookViewId="0">
      <selection activeCell="E50" sqref="E50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0.375" style="15" customWidth="1"/>
    <col min="5" max="5" width="10" style="16" customWidth="1"/>
    <col min="6" max="6" width="10.5" style="16" customWidth="1"/>
    <col min="7" max="18" width="4.375" style="15" customWidth="1"/>
    <col min="19" max="19" width="11.75" style="15" customWidth="1"/>
    <col min="20" max="16384" width="9" style="15"/>
  </cols>
  <sheetData>
    <row r="2" spans="1:18" x14ac:dyDescent="0.3">
      <c r="P2" s="302" t="s">
        <v>103</v>
      </c>
      <c r="Q2" s="302"/>
      <c r="R2" s="302"/>
    </row>
    <row r="3" spans="1:18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8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8" ht="6.75" customHeight="1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8" x14ac:dyDescent="0.3">
      <c r="A7" s="36" t="s">
        <v>49</v>
      </c>
      <c r="B7" s="17" t="s">
        <v>50</v>
      </c>
    </row>
    <row r="8" spans="1:18" x14ac:dyDescent="0.3">
      <c r="B8" s="18" t="s">
        <v>105</v>
      </c>
    </row>
    <row r="9" spans="1:18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8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8" ht="173.25" customHeight="1" x14ac:dyDescent="0.3">
      <c r="A11" s="6">
        <v>1</v>
      </c>
      <c r="B11" s="226" t="s">
        <v>234</v>
      </c>
      <c r="C11" s="224" t="s">
        <v>231</v>
      </c>
      <c r="D11" s="39">
        <v>200000</v>
      </c>
      <c r="E11" s="29" t="s">
        <v>232</v>
      </c>
      <c r="F11" s="41" t="s">
        <v>30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74.75" customHeight="1" x14ac:dyDescent="0.3">
      <c r="A12" s="6">
        <v>2</v>
      </c>
      <c r="B12" s="225" t="s">
        <v>235</v>
      </c>
      <c r="C12" s="166" t="s">
        <v>233</v>
      </c>
      <c r="D12" s="39">
        <v>280000</v>
      </c>
      <c r="E12" s="29" t="s">
        <v>236</v>
      </c>
      <c r="F12" s="41" t="s">
        <v>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 x14ac:dyDescent="0.3">
      <c r="P14" s="302" t="s">
        <v>103</v>
      </c>
      <c r="Q14" s="302"/>
      <c r="R14" s="302"/>
    </row>
    <row r="15" spans="1:18" x14ac:dyDescent="0.3">
      <c r="A15" s="301" t="s">
        <v>35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</row>
    <row r="16" spans="1:18" x14ac:dyDescent="0.3">
      <c r="A16" s="301" t="s">
        <v>218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</row>
    <row r="17" spans="1:18" x14ac:dyDescent="0.3">
      <c r="A17" s="301" t="s">
        <v>0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</row>
    <row r="18" spans="1:18" ht="9" customHeight="1" x14ac:dyDescent="0.3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</row>
    <row r="19" spans="1:18" x14ac:dyDescent="0.3">
      <c r="A19" s="36" t="s">
        <v>49</v>
      </c>
      <c r="B19" s="17" t="s">
        <v>50</v>
      </c>
    </row>
    <row r="20" spans="1:18" x14ac:dyDescent="0.3">
      <c r="B20" s="18" t="s">
        <v>105</v>
      </c>
    </row>
    <row r="21" spans="1:18" ht="20.25" customHeight="1" x14ac:dyDescent="0.3">
      <c r="A21" s="299" t="s">
        <v>97</v>
      </c>
      <c r="B21" s="298" t="s">
        <v>98</v>
      </c>
      <c r="C21" s="176" t="s">
        <v>65</v>
      </c>
      <c r="D21" s="176" t="s">
        <v>38</v>
      </c>
      <c r="E21" s="299" t="s">
        <v>39</v>
      </c>
      <c r="F21" s="206" t="s">
        <v>100</v>
      </c>
      <c r="G21" s="298" t="s">
        <v>208</v>
      </c>
      <c r="H21" s="298"/>
      <c r="I21" s="298"/>
      <c r="J21" s="298" t="s">
        <v>219</v>
      </c>
      <c r="K21" s="298"/>
      <c r="L21" s="298"/>
      <c r="M21" s="298"/>
      <c r="N21" s="298"/>
      <c r="O21" s="298"/>
      <c r="P21" s="298"/>
      <c r="Q21" s="298"/>
      <c r="R21" s="298"/>
    </row>
    <row r="22" spans="1:18" x14ac:dyDescent="0.3">
      <c r="A22" s="300"/>
      <c r="B22" s="298"/>
      <c r="C22" s="177" t="s">
        <v>66</v>
      </c>
      <c r="D22" s="177" t="s">
        <v>99</v>
      </c>
      <c r="E22" s="300"/>
      <c r="F22" s="101" t="s">
        <v>101</v>
      </c>
      <c r="G22" s="205" t="s">
        <v>2</v>
      </c>
      <c r="H22" s="205" t="s">
        <v>3</v>
      </c>
      <c r="I22" s="205" t="s">
        <v>4</v>
      </c>
      <c r="J22" s="205" t="s">
        <v>5</v>
      </c>
      <c r="K22" s="205" t="s">
        <v>6</v>
      </c>
      <c r="L22" s="205" t="s">
        <v>7</v>
      </c>
      <c r="M22" s="205" t="s">
        <v>8</v>
      </c>
      <c r="N22" s="205" t="s">
        <v>9</v>
      </c>
      <c r="O22" s="205" t="s">
        <v>10</v>
      </c>
      <c r="P22" s="205" t="s">
        <v>11</v>
      </c>
      <c r="Q22" s="205" t="s">
        <v>12</v>
      </c>
      <c r="R22" s="205" t="s">
        <v>13</v>
      </c>
    </row>
    <row r="23" spans="1:18" ht="173.25" customHeight="1" x14ac:dyDescent="0.3">
      <c r="A23" s="6">
        <v>3</v>
      </c>
      <c r="B23" s="225" t="s">
        <v>237</v>
      </c>
      <c r="C23" s="166" t="s">
        <v>238</v>
      </c>
      <c r="D23" s="39">
        <v>200000</v>
      </c>
      <c r="E23" s="66" t="s">
        <v>239</v>
      </c>
      <c r="F23" s="41" t="s">
        <v>30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57.5" customHeight="1" x14ac:dyDescent="0.3">
      <c r="A24" s="6">
        <v>4</v>
      </c>
      <c r="B24" s="225" t="s">
        <v>240</v>
      </c>
      <c r="C24" s="166" t="s">
        <v>242</v>
      </c>
      <c r="D24" s="39">
        <v>200000</v>
      </c>
      <c r="E24" s="29" t="s">
        <v>241</v>
      </c>
      <c r="F24" s="41" t="s">
        <v>30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21" customHeight="1" x14ac:dyDescent="0.3">
      <c r="A25" s="9"/>
      <c r="B25" s="25"/>
      <c r="C25" s="86"/>
      <c r="D25" s="45"/>
      <c r="E25" s="86"/>
      <c r="F25" s="4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8" customHeight="1" x14ac:dyDescent="0.3">
      <c r="P26" s="302" t="s">
        <v>103</v>
      </c>
      <c r="Q26" s="302"/>
      <c r="R26" s="302"/>
    </row>
    <row r="27" spans="1:18" ht="18.75" customHeight="1" x14ac:dyDescent="0.3">
      <c r="A27" s="301" t="s">
        <v>35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</row>
    <row r="28" spans="1:18" x14ac:dyDescent="0.3">
      <c r="A28" s="301" t="s">
        <v>218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</row>
    <row r="29" spans="1:18" ht="18.75" customHeight="1" x14ac:dyDescent="0.3">
      <c r="A29" s="301" t="s">
        <v>0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</row>
    <row r="30" spans="1:18" x14ac:dyDescent="0.3">
      <c r="A30" s="36" t="s">
        <v>49</v>
      </c>
      <c r="B30" s="17" t="s">
        <v>50</v>
      </c>
    </row>
    <row r="31" spans="1:18" x14ac:dyDescent="0.3">
      <c r="B31" s="18" t="s">
        <v>105</v>
      </c>
    </row>
    <row r="32" spans="1:18" ht="20.25" customHeight="1" x14ac:dyDescent="0.3">
      <c r="A32" s="299" t="s">
        <v>97</v>
      </c>
      <c r="B32" s="298" t="s">
        <v>98</v>
      </c>
      <c r="C32" s="176" t="s">
        <v>65</v>
      </c>
      <c r="D32" s="176" t="s">
        <v>38</v>
      </c>
      <c r="E32" s="299" t="s">
        <v>39</v>
      </c>
      <c r="F32" s="206" t="s">
        <v>100</v>
      </c>
      <c r="G32" s="298" t="s">
        <v>208</v>
      </c>
      <c r="H32" s="298"/>
      <c r="I32" s="298"/>
      <c r="J32" s="298" t="s">
        <v>219</v>
      </c>
      <c r="K32" s="298"/>
      <c r="L32" s="298"/>
      <c r="M32" s="298"/>
      <c r="N32" s="298"/>
      <c r="O32" s="298"/>
      <c r="P32" s="298"/>
      <c r="Q32" s="298"/>
      <c r="R32" s="298"/>
    </row>
    <row r="33" spans="1:20" x14ac:dyDescent="0.3">
      <c r="A33" s="300"/>
      <c r="B33" s="298"/>
      <c r="C33" s="177" t="s">
        <v>66</v>
      </c>
      <c r="D33" s="177" t="s">
        <v>99</v>
      </c>
      <c r="E33" s="300"/>
      <c r="F33" s="101" t="s">
        <v>101</v>
      </c>
      <c r="G33" s="205" t="s">
        <v>2</v>
      </c>
      <c r="H33" s="205" t="s">
        <v>3</v>
      </c>
      <c r="I33" s="205" t="s">
        <v>4</v>
      </c>
      <c r="J33" s="205" t="s">
        <v>5</v>
      </c>
      <c r="K33" s="205" t="s">
        <v>6</v>
      </c>
      <c r="L33" s="205" t="s">
        <v>7</v>
      </c>
      <c r="M33" s="205" t="s">
        <v>8</v>
      </c>
      <c r="N33" s="205" t="s">
        <v>9</v>
      </c>
      <c r="O33" s="205" t="s">
        <v>10</v>
      </c>
      <c r="P33" s="205" t="s">
        <v>11</v>
      </c>
      <c r="Q33" s="205" t="s">
        <v>12</v>
      </c>
      <c r="R33" s="205" t="s">
        <v>13</v>
      </c>
    </row>
    <row r="34" spans="1:20" ht="192" customHeight="1" x14ac:dyDescent="0.3">
      <c r="A34" s="6">
        <v>5</v>
      </c>
      <c r="B34" s="225" t="s">
        <v>243</v>
      </c>
      <c r="C34" s="166" t="s">
        <v>244</v>
      </c>
      <c r="D34" s="39">
        <v>200000</v>
      </c>
      <c r="E34" s="204" t="s">
        <v>245</v>
      </c>
      <c r="F34" s="41" t="s">
        <v>30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T34" s="15" t="s">
        <v>62</v>
      </c>
    </row>
    <row r="35" spans="1:20" ht="191.25" customHeight="1" x14ac:dyDescent="0.3">
      <c r="A35" s="6">
        <v>6</v>
      </c>
      <c r="B35" s="225" t="s">
        <v>246</v>
      </c>
      <c r="C35" s="166" t="s">
        <v>247</v>
      </c>
      <c r="D35" s="39">
        <v>200000</v>
      </c>
      <c r="E35" s="204" t="s">
        <v>248</v>
      </c>
      <c r="F35" s="41" t="s">
        <v>30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20" ht="19.5" customHeight="1" x14ac:dyDescent="0.3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</row>
    <row r="37" spans="1:20" x14ac:dyDescent="0.3">
      <c r="P37" s="302" t="s">
        <v>103</v>
      </c>
      <c r="Q37" s="302"/>
      <c r="R37" s="302"/>
    </row>
    <row r="38" spans="1:20" x14ac:dyDescent="0.3">
      <c r="A38" s="301" t="s">
        <v>35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</row>
    <row r="39" spans="1:20" x14ac:dyDescent="0.3">
      <c r="A39" s="301" t="s">
        <v>218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</row>
    <row r="40" spans="1:20" x14ac:dyDescent="0.3">
      <c r="A40" s="301" t="s">
        <v>0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</row>
    <row r="41" spans="1:20" x14ac:dyDescent="0.3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</row>
    <row r="42" spans="1:20" x14ac:dyDescent="0.3">
      <c r="A42" s="36" t="s">
        <v>49</v>
      </c>
      <c r="B42" s="17" t="s">
        <v>50</v>
      </c>
    </row>
    <row r="43" spans="1:20" x14ac:dyDescent="0.3">
      <c r="B43" s="18" t="s">
        <v>105</v>
      </c>
    </row>
    <row r="44" spans="1:20" ht="20.25" customHeight="1" x14ac:dyDescent="0.3">
      <c r="A44" s="299" t="s">
        <v>97</v>
      </c>
      <c r="B44" s="298" t="s">
        <v>98</v>
      </c>
      <c r="C44" s="176" t="s">
        <v>65</v>
      </c>
      <c r="D44" s="176" t="s">
        <v>38</v>
      </c>
      <c r="E44" s="299" t="s">
        <v>39</v>
      </c>
      <c r="F44" s="206" t="s">
        <v>100</v>
      </c>
      <c r="G44" s="298" t="s">
        <v>208</v>
      </c>
      <c r="H44" s="298"/>
      <c r="I44" s="298"/>
      <c r="J44" s="298" t="s">
        <v>219</v>
      </c>
      <c r="K44" s="298"/>
      <c r="L44" s="298"/>
      <c r="M44" s="298"/>
      <c r="N44" s="298"/>
      <c r="O44" s="298"/>
      <c r="P44" s="298"/>
      <c r="Q44" s="298"/>
      <c r="R44" s="298"/>
    </row>
    <row r="45" spans="1:20" x14ac:dyDescent="0.3">
      <c r="A45" s="300"/>
      <c r="B45" s="298"/>
      <c r="C45" s="177" t="s">
        <v>66</v>
      </c>
      <c r="D45" s="177" t="s">
        <v>99</v>
      </c>
      <c r="E45" s="300"/>
      <c r="F45" s="101" t="s">
        <v>101</v>
      </c>
      <c r="G45" s="205" t="s">
        <v>2</v>
      </c>
      <c r="H45" s="205" t="s">
        <v>3</v>
      </c>
      <c r="I45" s="205" t="s">
        <v>4</v>
      </c>
      <c r="J45" s="205" t="s">
        <v>5</v>
      </c>
      <c r="K45" s="205" t="s">
        <v>6</v>
      </c>
      <c r="L45" s="205" t="s">
        <v>7</v>
      </c>
      <c r="M45" s="205" t="s">
        <v>8</v>
      </c>
      <c r="N45" s="205" t="s">
        <v>9</v>
      </c>
      <c r="O45" s="205" t="s">
        <v>10</v>
      </c>
      <c r="P45" s="205" t="s">
        <v>11</v>
      </c>
      <c r="Q45" s="205" t="s">
        <v>12</v>
      </c>
      <c r="R45" s="205" t="s">
        <v>13</v>
      </c>
    </row>
    <row r="46" spans="1:20" ht="171.75" customHeight="1" x14ac:dyDescent="0.3">
      <c r="A46" s="6">
        <v>7</v>
      </c>
      <c r="B46" s="225" t="s">
        <v>250</v>
      </c>
      <c r="C46" s="166" t="s">
        <v>249</v>
      </c>
      <c r="D46" s="39">
        <v>200000</v>
      </c>
      <c r="E46" s="204" t="s">
        <v>251</v>
      </c>
      <c r="F46" s="41" t="s">
        <v>30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20" ht="175.5" customHeight="1" x14ac:dyDescent="0.3">
      <c r="A47" s="69">
        <v>8</v>
      </c>
      <c r="B47" s="23" t="s">
        <v>88</v>
      </c>
      <c r="C47" s="227" t="s">
        <v>138</v>
      </c>
      <c r="D47" s="90">
        <v>120000</v>
      </c>
      <c r="E47" s="7" t="s">
        <v>63</v>
      </c>
      <c r="F47" s="7" t="s">
        <v>64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8"/>
    </row>
    <row r="48" spans="1:20" x14ac:dyDescent="0.3">
      <c r="S48" s="111">
        <f>D11+D12+D23+D24+D34+D35+D46+D47</f>
        <v>1600000</v>
      </c>
    </row>
    <row r="49" spans="1:18" x14ac:dyDescent="0.3">
      <c r="A49" s="296"/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1" spans="1:18" x14ac:dyDescent="0.3">
      <c r="A51" s="9"/>
      <c r="B51" s="25"/>
      <c r="C51" s="67"/>
      <c r="D51" s="45"/>
      <c r="E51" s="54"/>
      <c r="F51" s="4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x14ac:dyDescent="0.3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</row>
  </sheetData>
  <mergeCells count="41">
    <mergeCell ref="A21:A22"/>
    <mergeCell ref="B21:B22"/>
    <mergeCell ref="E21:E22"/>
    <mergeCell ref="A18:R18"/>
    <mergeCell ref="A29:R29"/>
    <mergeCell ref="G21:I21"/>
    <mergeCell ref="J21:R21"/>
    <mergeCell ref="P26:R26"/>
    <mergeCell ref="A27:R27"/>
    <mergeCell ref="A28:R28"/>
    <mergeCell ref="G9:I9"/>
    <mergeCell ref="J9:R9"/>
    <mergeCell ref="A16:R16"/>
    <mergeCell ref="A17:R17"/>
    <mergeCell ref="A9:A10"/>
    <mergeCell ref="B9:B10"/>
    <mergeCell ref="E9:E10"/>
    <mergeCell ref="P14:R14"/>
    <mergeCell ref="A15:R15"/>
    <mergeCell ref="A32:A33"/>
    <mergeCell ref="B32:B33"/>
    <mergeCell ref="P37:R37"/>
    <mergeCell ref="A40:R40"/>
    <mergeCell ref="A38:R38"/>
    <mergeCell ref="A39:R39"/>
    <mergeCell ref="A49:R49"/>
    <mergeCell ref="A52:R52"/>
    <mergeCell ref="P2:R2"/>
    <mergeCell ref="A3:R3"/>
    <mergeCell ref="A4:R4"/>
    <mergeCell ref="A5:R5"/>
    <mergeCell ref="A6:R6"/>
    <mergeCell ref="E32:E33"/>
    <mergeCell ref="G32:I32"/>
    <mergeCell ref="J32:R32"/>
    <mergeCell ref="A41:R41"/>
    <mergeCell ref="A44:A45"/>
    <mergeCell ref="B44:B45"/>
    <mergeCell ref="E44:E45"/>
    <mergeCell ref="G44:I44"/>
    <mergeCell ref="J44:R44"/>
  </mergeCells>
  <pageMargins left="0.22" right="0.21" top="0.36" bottom="0.24" header="0.3" footer="0.1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opLeftCell="A78" workbookViewId="0">
      <selection sqref="A1:R89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1" style="15" customWidth="1"/>
    <col min="20" max="16384" width="9" style="15"/>
  </cols>
  <sheetData>
    <row r="1" spans="1:18" ht="17.25" customHeight="1" x14ac:dyDescent="0.3"/>
    <row r="2" spans="1:18" x14ac:dyDescent="0.3">
      <c r="P2" s="302" t="s">
        <v>103</v>
      </c>
      <c r="Q2" s="302"/>
      <c r="R2" s="302"/>
    </row>
    <row r="3" spans="1:18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8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8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8" x14ac:dyDescent="0.3">
      <c r="A7" s="36" t="s">
        <v>52</v>
      </c>
      <c r="B7" s="17" t="s">
        <v>53</v>
      </c>
    </row>
    <row r="8" spans="1:18" x14ac:dyDescent="0.3">
      <c r="B8" s="18" t="s">
        <v>106</v>
      </c>
    </row>
    <row r="9" spans="1:18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8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8" ht="114" customHeight="1" x14ac:dyDescent="0.3">
      <c r="A11" s="6">
        <v>1</v>
      </c>
      <c r="B11" s="1" t="s">
        <v>21</v>
      </c>
      <c r="C11" s="64" t="s">
        <v>139</v>
      </c>
      <c r="D11" s="39">
        <v>50000</v>
      </c>
      <c r="E11" s="29" t="s">
        <v>89</v>
      </c>
      <c r="F11" s="56" t="s">
        <v>90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98.25" customHeight="1" x14ac:dyDescent="0.3">
      <c r="A12" s="6">
        <v>2</v>
      </c>
      <c r="B12" s="7" t="s">
        <v>91</v>
      </c>
      <c r="C12" s="29" t="s">
        <v>253</v>
      </c>
      <c r="D12" s="39">
        <v>343000</v>
      </c>
      <c r="E12" s="29" t="s">
        <v>115</v>
      </c>
      <c r="F12" s="41" t="s">
        <v>90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75" x14ac:dyDescent="0.3">
      <c r="A13" s="6">
        <v>3</v>
      </c>
      <c r="B13" s="7" t="s">
        <v>140</v>
      </c>
      <c r="C13" s="29" t="s">
        <v>252</v>
      </c>
      <c r="D13" s="39">
        <v>119000</v>
      </c>
      <c r="E13" s="29" t="s">
        <v>115</v>
      </c>
      <c r="F13" s="41" t="s">
        <v>90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3">
      <c r="A14" s="9"/>
      <c r="B14" s="10"/>
      <c r="C14" s="10"/>
      <c r="D14" s="45"/>
      <c r="E14" s="10"/>
      <c r="F14" s="46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x14ac:dyDescent="0.3">
      <c r="A15" s="9"/>
      <c r="B15" s="10"/>
      <c r="C15" s="10"/>
      <c r="D15" s="45"/>
      <c r="E15" s="10"/>
      <c r="F15" s="4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x14ac:dyDescent="0.3">
      <c r="P16" s="302" t="s">
        <v>103</v>
      </c>
      <c r="Q16" s="302"/>
      <c r="R16" s="302"/>
    </row>
    <row r="17" spans="1:18" x14ac:dyDescent="0.3">
      <c r="A17" s="301" t="s">
        <v>35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</row>
    <row r="18" spans="1:18" x14ac:dyDescent="0.3">
      <c r="A18" s="301" t="s">
        <v>218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</row>
    <row r="19" spans="1:18" x14ac:dyDescent="0.3">
      <c r="A19" s="301" t="s">
        <v>0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</row>
    <row r="20" spans="1:18" x14ac:dyDescent="0.3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</row>
    <row r="21" spans="1:18" x14ac:dyDescent="0.3">
      <c r="A21" s="36" t="s">
        <v>52</v>
      </c>
      <c r="B21" s="17" t="s">
        <v>53</v>
      </c>
    </row>
    <row r="22" spans="1:18" x14ac:dyDescent="0.3">
      <c r="B22" s="18" t="s">
        <v>106</v>
      </c>
    </row>
    <row r="23" spans="1:18" ht="20.25" customHeight="1" x14ac:dyDescent="0.3">
      <c r="A23" s="299" t="s">
        <v>97</v>
      </c>
      <c r="B23" s="298" t="s">
        <v>98</v>
      </c>
      <c r="C23" s="176" t="s">
        <v>65</v>
      </c>
      <c r="D23" s="176" t="s">
        <v>38</v>
      </c>
      <c r="E23" s="299" t="s">
        <v>39</v>
      </c>
      <c r="F23" s="206" t="s">
        <v>100</v>
      </c>
      <c r="G23" s="298" t="s">
        <v>208</v>
      </c>
      <c r="H23" s="298"/>
      <c r="I23" s="298"/>
      <c r="J23" s="298" t="s">
        <v>219</v>
      </c>
      <c r="K23" s="298"/>
      <c r="L23" s="298"/>
      <c r="M23" s="298"/>
      <c r="N23" s="298"/>
      <c r="O23" s="298"/>
      <c r="P23" s="298"/>
      <c r="Q23" s="298"/>
      <c r="R23" s="298"/>
    </row>
    <row r="24" spans="1:18" x14ac:dyDescent="0.3">
      <c r="A24" s="300"/>
      <c r="B24" s="298"/>
      <c r="C24" s="177" t="s">
        <v>66</v>
      </c>
      <c r="D24" s="177" t="s">
        <v>99</v>
      </c>
      <c r="E24" s="300"/>
      <c r="F24" s="101" t="s">
        <v>101</v>
      </c>
      <c r="G24" s="205" t="s">
        <v>2</v>
      </c>
      <c r="H24" s="205" t="s">
        <v>3</v>
      </c>
      <c r="I24" s="205" t="s">
        <v>4</v>
      </c>
      <c r="J24" s="205" t="s">
        <v>5</v>
      </c>
      <c r="K24" s="205" t="s">
        <v>6</v>
      </c>
      <c r="L24" s="205" t="s">
        <v>7</v>
      </c>
      <c r="M24" s="205" t="s">
        <v>8</v>
      </c>
      <c r="N24" s="205" t="s">
        <v>9</v>
      </c>
      <c r="O24" s="205" t="s">
        <v>10</v>
      </c>
      <c r="P24" s="205" t="s">
        <v>11</v>
      </c>
      <c r="Q24" s="205" t="s">
        <v>12</v>
      </c>
      <c r="R24" s="205" t="s">
        <v>13</v>
      </c>
    </row>
    <row r="25" spans="1:18" ht="87" customHeight="1" x14ac:dyDescent="0.3">
      <c r="A25" s="6">
        <v>4</v>
      </c>
      <c r="B25" s="1" t="s">
        <v>141</v>
      </c>
      <c r="C25" s="64" t="s">
        <v>254</v>
      </c>
      <c r="D25" s="39">
        <v>8000</v>
      </c>
      <c r="E25" s="7" t="s">
        <v>115</v>
      </c>
      <c r="F25" s="56" t="s">
        <v>90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81" x14ac:dyDescent="0.3">
      <c r="A26" s="6">
        <v>5</v>
      </c>
      <c r="B26" s="7" t="s">
        <v>144</v>
      </c>
      <c r="C26" s="29" t="s">
        <v>256</v>
      </c>
      <c r="D26" s="39">
        <v>17200</v>
      </c>
      <c r="E26" s="7" t="s">
        <v>115</v>
      </c>
      <c r="F26" s="41" t="s">
        <v>90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81" x14ac:dyDescent="0.3">
      <c r="A27" s="6">
        <v>6</v>
      </c>
      <c r="B27" s="7" t="s">
        <v>143</v>
      </c>
      <c r="C27" s="29" t="s">
        <v>255</v>
      </c>
      <c r="D27" s="39">
        <v>12000</v>
      </c>
      <c r="E27" s="7" t="s">
        <v>115</v>
      </c>
      <c r="F27" s="41" t="s">
        <v>90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x14ac:dyDescent="0.3">
      <c r="A28" s="9"/>
      <c r="B28" s="10"/>
      <c r="C28" s="10"/>
      <c r="D28" s="45"/>
      <c r="E28" s="10"/>
      <c r="F28" s="46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1:18" x14ac:dyDescent="0.3">
      <c r="A29" s="9"/>
      <c r="B29" s="10"/>
      <c r="C29" s="10"/>
      <c r="D29" s="45"/>
      <c r="E29" s="10"/>
      <c r="F29" s="4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</row>
    <row r="30" spans="1:18" x14ac:dyDescent="0.3">
      <c r="A30" s="9"/>
      <c r="B30" s="10"/>
      <c r="C30" s="10"/>
      <c r="D30" s="45"/>
      <c r="E30" s="10"/>
      <c r="F30" s="46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x14ac:dyDescent="0.3">
      <c r="P31" s="302" t="s">
        <v>103</v>
      </c>
      <c r="Q31" s="302"/>
      <c r="R31" s="302"/>
    </row>
    <row r="32" spans="1:18" x14ac:dyDescent="0.3">
      <c r="A32" s="301" t="s">
        <v>35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</row>
    <row r="33" spans="1:18" x14ac:dyDescent="0.3">
      <c r="A33" s="301" t="s">
        <v>218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</row>
    <row r="34" spans="1:18" x14ac:dyDescent="0.3">
      <c r="A34" s="301" t="s">
        <v>0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</row>
    <row r="35" spans="1:18" x14ac:dyDescent="0.3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</row>
    <row r="36" spans="1:18" x14ac:dyDescent="0.3">
      <c r="A36" s="36" t="s">
        <v>52</v>
      </c>
      <c r="B36" s="17" t="s">
        <v>53</v>
      </c>
    </row>
    <row r="37" spans="1:18" x14ac:dyDescent="0.3">
      <c r="B37" s="18" t="s">
        <v>106</v>
      </c>
    </row>
    <row r="38" spans="1:18" ht="20.25" customHeight="1" x14ac:dyDescent="0.3">
      <c r="A38" s="299" t="s">
        <v>97</v>
      </c>
      <c r="B38" s="298" t="s">
        <v>98</v>
      </c>
      <c r="C38" s="176" t="s">
        <v>65</v>
      </c>
      <c r="D38" s="176" t="s">
        <v>38</v>
      </c>
      <c r="E38" s="299" t="s">
        <v>39</v>
      </c>
      <c r="F38" s="206" t="s">
        <v>100</v>
      </c>
      <c r="G38" s="298" t="s">
        <v>208</v>
      </c>
      <c r="H38" s="298"/>
      <c r="I38" s="298"/>
      <c r="J38" s="298" t="s">
        <v>219</v>
      </c>
      <c r="K38" s="298"/>
      <c r="L38" s="298"/>
      <c r="M38" s="298"/>
      <c r="N38" s="298"/>
      <c r="O38" s="298"/>
      <c r="P38" s="298"/>
      <c r="Q38" s="298"/>
      <c r="R38" s="298"/>
    </row>
    <row r="39" spans="1:18" x14ac:dyDescent="0.3">
      <c r="A39" s="300"/>
      <c r="B39" s="298"/>
      <c r="C39" s="177" t="s">
        <v>66</v>
      </c>
      <c r="D39" s="177" t="s">
        <v>99</v>
      </c>
      <c r="E39" s="300"/>
      <c r="F39" s="101" t="s">
        <v>101</v>
      </c>
      <c r="G39" s="205" t="s">
        <v>2</v>
      </c>
      <c r="H39" s="205" t="s">
        <v>3</v>
      </c>
      <c r="I39" s="205" t="s">
        <v>4</v>
      </c>
      <c r="J39" s="205" t="s">
        <v>5</v>
      </c>
      <c r="K39" s="205" t="s">
        <v>6</v>
      </c>
      <c r="L39" s="205" t="s">
        <v>7</v>
      </c>
      <c r="M39" s="205" t="s">
        <v>8</v>
      </c>
      <c r="N39" s="205" t="s">
        <v>9</v>
      </c>
      <c r="O39" s="205" t="s">
        <v>10</v>
      </c>
      <c r="P39" s="205" t="s">
        <v>11</v>
      </c>
      <c r="Q39" s="205" t="s">
        <v>12</v>
      </c>
      <c r="R39" s="205" t="s">
        <v>13</v>
      </c>
    </row>
    <row r="40" spans="1:18" ht="81" x14ac:dyDescent="0.3">
      <c r="A40" s="6">
        <v>7</v>
      </c>
      <c r="B40" s="1" t="s">
        <v>142</v>
      </c>
      <c r="C40" s="64" t="s">
        <v>257</v>
      </c>
      <c r="D40" s="39">
        <v>8000</v>
      </c>
      <c r="E40" s="7" t="s">
        <v>115</v>
      </c>
      <c r="F40" s="56" t="s">
        <v>90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80.25" customHeight="1" x14ac:dyDescent="0.3">
      <c r="A41" s="6">
        <v>8</v>
      </c>
      <c r="B41" s="7" t="s">
        <v>146</v>
      </c>
      <c r="C41" s="29" t="s">
        <v>145</v>
      </c>
      <c r="D41" s="39">
        <v>20000</v>
      </c>
      <c r="E41" s="7" t="s">
        <v>92</v>
      </c>
      <c r="F41" s="56" t="s">
        <v>90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ht="136.5" customHeight="1" x14ac:dyDescent="0.3">
      <c r="A42" s="6">
        <v>9</v>
      </c>
      <c r="B42" s="1" t="s">
        <v>22</v>
      </c>
      <c r="C42" s="64" t="s">
        <v>147</v>
      </c>
      <c r="D42" s="39">
        <v>5000</v>
      </c>
      <c r="E42" s="7" t="s">
        <v>92</v>
      </c>
      <c r="F42" s="56" t="s">
        <v>90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3">
      <c r="A43" s="296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</row>
    <row r="44" spans="1:18" x14ac:dyDescent="0.3">
      <c r="P44" s="302" t="s">
        <v>103</v>
      </c>
      <c r="Q44" s="302"/>
      <c r="R44" s="302"/>
    </row>
    <row r="45" spans="1:18" x14ac:dyDescent="0.3">
      <c r="A45" s="301" t="s">
        <v>35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</row>
    <row r="46" spans="1:18" x14ac:dyDescent="0.3">
      <c r="A46" s="301" t="s">
        <v>206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</row>
    <row r="47" spans="1:18" x14ac:dyDescent="0.3">
      <c r="A47" s="301" t="s">
        <v>0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</row>
    <row r="48" spans="1:18" x14ac:dyDescent="0.3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</row>
    <row r="49" spans="1:18" x14ac:dyDescent="0.3">
      <c r="A49" s="36" t="s">
        <v>52</v>
      </c>
      <c r="B49" s="17" t="s">
        <v>53</v>
      </c>
    </row>
    <row r="50" spans="1:18" x14ac:dyDescent="0.3">
      <c r="B50" s="18" t="s">
        <v>106</v>
      </c>
    </row>
    <row r="51" spans="1:18" ht="20.25" customHeight="1" x14ac:dyDescent="0.3">
      <c r="A51" s="299" t="s">
        <v>97</v>
      </c>
      <c r="B51" s="298" t="s">
        <v>98</v>
      </c>
      <c r="C51" s="176" t="s">
        <v>65</v>
      </c>
      <c r="D51" s="176" t="s">
        <v>38</v>
      </c>
      <c r="E51" s="299" t="s">
        <v>39</v>
      </c>
      <c r="F51" s="206" t="s">
        <v>100</v>
      </c>
      <c r="G51" s="298" t="s">
        <v>208</v>
      </c>
      <c r="H51" s="298"/>
      <c r="I51" s="298"/>
      <c r="J51" s="298" t="s">
        <v>219</v>
      </c>
      <c r="K51" s="298"/>
      <c r="L51" s="298"/>
      <c r="M51" s="298"/>
      <c r="N51" s="298"/>
      <c r="O51" s="298"/>
      <c r="P51" s="298"/>
      <c r="Q51" s="298"/>
      <c r="R51" s="298"/>
    </row>
    <row r="52" spans="1:18" x14ac:dyDescent="0.3">
      <c r="A52" s="300"/>
      <c r="B52" s="298"/>
      <c r="C52" s="177" t="s">
        <v>66</v>
      </c>
      <c r="D52" s="177" t="s">
        <v>99</v>
      </c>
      <c r="E52" s="300"/>
      <c r="F52" s="101" t="s">
        <v>101</v>
      </c>
      <c r="G52" s="205" t="s">
        <v>2</v>
      </c>
      <c r="H52" s="205" t="s">
        <v>3</v>
      </c>
      <c r="I52" s="205" t="s">
        <v>4</v>
      </c>
      <c r="J52" s="205" t="s">
        <v>5</v>
      </c>
      <c r="K52" s="205" t="s">
        <v>6</v>
      </c>
      <c r="L52" s="205" t="s">
        <v>7</v>
      </c>
      <c r="M52" s="205" t="s">
        <v>8</v>
      </c>
      <c r="N52" s="205" t="s">
        <v>9</v>
      </c>
      <c r="O52" s="205" t="s">
        <v>10</v>
      </c>
      <c r="P52" s="205" t="s">
        <v>11</v>
      </c>
      <c r="Q52" s="205" t="s">
        <v>12</v>
      </c>
      <c r="R52" s="205" t="s">
        <v>13</v>
      </c>
    </row>
    <row r="53" spans="1:18" ht="139.5" customHeight="1" x14ac:dyDescent="0.3">
      <c r="A53" s="6">
        <v>10</v>
      </c>
      <c r="B53" s="1" t="s">
        <v>259</v>
      </c>
      <c r="C53" s="64" t="s">
        <v>148</v>
      </c>
      <c r="D53" s="39">
        <v>10000</v>
      </c>
      <c r="E53" s="7" t="s">
        <v>92</v>
      </c>
      <c r="F53" s="56" t="s">
        <v>90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87.75" customHeight="1" x14ac:dyDescent="0.3">
      <c r="A54" s="6">
        <v>11</v>
      </c>
      <c r="B54" s="1" t="s">
        <v>23</v>
      </c>
      <c r="C54" s="64" t="s">
        <v>149</v>
      </c>
      <c r="D54" s="39">
        <v>20000</v>
      </c>
      <c r="E54" s="84" t="s">
        <v>20</v>
      </c>
      <c r="F54" s="56" t="s">
        <v>90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 x14ac:dyDescent="0.3">
      <c r="A55" s="9"/>
      <c r="B55" s="3"/>
      <c r="C55" s="3"/>
      <c r="D55" s="45"/>
      <c r="E55" s="10"/>
      <c r="F55" s="46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x14ac:dyDescent="0.3">
      <c r="A56" s="9"/>
      <c r="B56" s="3"/>
      <c r="C56" s="3"/>
      <c r="D56" s="45"/>
      <c r="E56" s="10"/>
      <c r="F56" s="46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x14ac:dyDescent="0.3">
      <c r="A57" s="296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</row>
    <row r="58" spans="1:18" ht="18" customHeight="1" x14ac:dyDescent="0.3"/>
    <row r="59" spans="1:18" x14ac:dyDescent="0.3">
      <c r="P59" s="302" t="s">
        <v>103</v>
      </c>
      <c r="Q59" s="302"/>
      <c r="R59" s="302"/>
    </row>
    <row r="60" spans="1:18" x14ac:dyDescent="0.3">
      <c r="A60" s="301" t="s">
        <v>35</v>
      </c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</row>
    <row r="61" spans="1:18" x14ac:dyDescent="0.3">
      <c r="A61" s="301" t="s">
        <v>218</v>
      </c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</row>
    <row r="62" spans="1:18" x14ac:dyDescent="0.3">
      <c r="A62" s="301" t="s">
        <v>0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</row>
    <row r="63" spans="1:18" x14ac:dyDescent="0.3">
      <c r="A63" s="301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</row>
    <row r="64" spans="1:18" x14ac:dyDescent="0.3">
      <c r="A64" s="36" t="s">
        <v>52</v>
      </c>
      <c r="B64" s="17" t="s">
        <v>53</v>
      </c>
    </row>
    <row r="65" spans="1:18" x14ac:dyDescent="0.3">
      <c r="B65" s="18" t="s">
        <v>106</v>
      </c>
    </row>
    <row r="66" spans="1:18" ht="20.25" customHeight="1" x14ac:dyDescent="0.3">
      <c r="A66" s="299" t="s">
        <v>97</v>
      </c>
      <c r="B66" s="298" t="s">
        <v>98</v>
      </c>
      <c r="C66" s="176" t="s">
        <v>65</v>
      </c>
      <c r="D66" s="176" t="s">
        <v>38</v>
      </c>
      <c r="E66" s="299" t="s">
        <v>39</v>
      </c>
      <c r="F66" s="206" t="s">
        <v>100</v>
      </c>
      <c r="G66" s="298" t="s">
        <v>208</v>
      </c>
      <c r="H66" s="298"/>
      <c r="I66" s="298"/>
      <c r="J66" s="298" t="s">
        <v>219</v>
      </c>
      <c r="K66" s="298"/>
      <c r="L66" s="298"/>
      <c r="M66" s="298"/>
      <c r="N66" s="298"/>
      <c r="O66" s="298"/>
      <c r="P66" s="298"/>
      <c r="Q66" s="298"/>
      <c r="R66" s="298"/>
    </row>
    <row r="67" spans="1:18" x14ac:dyDescent="0.3">
      <c r="A67" s="300"/>
      <c r="B67" s="298"/>
      <c r="C67" s="177" t="s">
        <v>66</v>
      </c>
      <c r="D67" s="177" t="s">
        <v>99</v>
      </c>
      <c r="E67" s="300"/>
      <c r="F67" s="101" t="s">
        <v>101</v>
      </c>
      <c r="G67" s="205" t="s">
        <v>2</v>
      </c>
      <c r="H67" s="205" t="s">
        <v>3</v>
      </c>
      <c r="I67" s="205" t="s">
        <v>4</v>
      </c>
      <c r="J67" s="205" t="s">
        <v>5</v>
      </c>
      <c r="K67" s="205" t="s">
        <v>6</v>
      </c>
      <c r="L67" s="205" t="s">
        <v>7</v>
      </c>
      <c r="M67" s="205" t="s">
        <v>8</v>
      </c>
      <c r="N67" s="205" t="s">
        <v>9</v>
      </c>
      <c r="O67" s="205" t="s">
        <v>10</v>
      </c>
      <c r="P67" s="205" t="s">
        <v>11</v>
      </c>
      <c r="Q67" s="205" t="s">
        <v>12</v>
      </c>
      <c r="R67" s="205" t="s">
        <v>13</v>
      </c>
    </row>
    <row r="68" spans="1:18" ht="119.25" customHeight="1" x14ac:dyDescent="0.3">
      <c r="A68" s="6">
        <v>12</v>
      </c>
      <c r="B68" s="1" t="s">
        <v>230</v>
      </c>
      <c r="C68" s="64" t="s">
        <v>124</v>
      </c>
      <c r="D68" s="39">
        <v>20000</v>
      </c>
      <c r="E68" s="84" t="s">
        <v>20</v>
      </c>
      <c r="F68" s="56" t="s">
        <v>90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ht="66" x14ac:dyDescent="0.3">
      <c r="A69" s="6">
        <v>13</v>
      </c>
      <c r="B69" s="4" t="s">
        <v>150</v>
      </c>
      <c r="C69" s="129" t="s">
        <v>258</v>
      </c>
      <c r="D69" s="43">
        <v>134134</v>
      </c>
      <c r="E69" s="7" t="s">
        <v>92</v>
      </c>
      <c r="F69" s="56" t="s">
        <v>90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02.75" customHeight="1" x14ac:dyDescent="0.3">
      <c r="A70" s="6">
        <v>14</v>
      </c>
      <c r="B70" s="4" t="s">
        <v>151</v>
      </c>
      <c r="C70" s="129" t="s">
        <v>215</v>
      </c>
      <c r="D70" s="43">
        <v>459888</v>
      </c>
      <c r="E70" s="7" t="s">
        <v>92</v>
      </c>
      <c r="F70" s="56" t="s">
        <v>90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3">
      <c r="E71" s="15"/>
      <c r="F71" s="15"/>
    </row>
    <row r="72" spans="1:18" x14ac:dyDescent="0.3">
      <c r="P72" s="302" t="s">
        <v>103</v>
      </c>
      <c r="Q72" s="302"/>
      <c r="R72" s="302"/>
    </row>
    <row r="73" spans="1:18" x14ac:dyDescent="0.3">
      <c r="A73" s="301" t="s">
        <v>35</v>
      </c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</row>
    <row r="74" spans="1:18" x14ac:dyDescent="0.3">
      <c r="A74" s="301" t="s">
        <v>206</v>
      </c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</row>
    <row r="75" spans="1:18" x14ac:dyDescent="0.3">
      <c r="A75" s="301" t="s">
        <v>0</v>
      </c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</row>
    <row r="76" spans="1:18" x14ac:dyDescent="0.3">
      <c r="A76" s="301"/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</row>
    <row r="77" spans="1:18" x14ac:dyDescent="0.3">
      <c r="A77" s="36" t="s">
        <v>52</v>
      </c>
      <c r="B77" s="17" t="s">
        <v>53</v>
      </c>
    </row>
    <row r="78" spans="1:18" x14ac:dyDescent="0.3">
      <c r="B78" s="18" t="s">
        <v>106</v>
      </c>
    </row>
    <row r="79" spans="1:18" ht="20.25" customHeight="1" x14ac:dyDescent="0.3">
      <c r="A79" s="299" t="s">
        <v>97</v>
      </c>
      <c r="B79" s="298" t="s">
        <v>98</v>
      </c>
      <c r="C79" s="176" t="s">
        <v>65</v>
      </c>
      <c r="D79" s="176" t="s">
        <v>38</v>
      </c>
      <c r="E79" s="299" t="s">
        <v>39</v>
      </c>
      <c r="F79" s="206" t="s">
        <v>100</v>
      </c>
      <c r="G79" s="298" t="s">
        <v>208</v>
      </c>
      <c r="H79" s="298"/>
      <c r="I79" s="298"/>
      <c r="J79" s="298" t="s">
        <v>219</v>
      </c>
      <c r="K79" s="298"/>
      <c r="L79" s="298"/>
      <c r="M79" s="298"/>
      <c r="N79" s="298"/>
      <c r="O79" s="298"/>
      <c r="P79" s="298"/>
      <c r="Q79" s="298"/>
      <c r="R79" s="298"/>
    </row>
    <row r="80" spans="1:18" x14ac:dyDescent="0.3">
      <c r="A80" s="300"/>
      <c r="B80" s="298"/>
      <c r="C80" s="177" t="s">
        <v>66</v>
      </c>
      <c r="D80" s="177" t="s">
        <v>99</v>
      </c>
      <c r="E80" s="300"/>
      <c r="F80" s="101" t="s">
        <v>101</v>
      </c>
      <c r="G80" s="205" t="s">
        <v>2</v>
      </c>
      <c r="H80" s="205" t="s">
        <v>3</v>
      </c>
      <c r="I80" s="205" t="s">
        <v>4</v>
      </c>
      <c r="J80" s="205" t="s">
        <v>5</v>
      </c>
      <c r="K80" s="205" t="s">
        <v>6</v>
      </c>
      <c r="L80" s="205" t="s">
        <v>7</v>
      </c>
      <c r="M80" s="205" t="s">
        <v>8</v>
      </c>
      <c r="N80" s="205" t="s">
        <v>9</v>
      </c>
      <c r="O80" s="205" t="s">
        <v>10</v>
      </c>
      <c r="P80" s="205" t="s">
        <v>11</v>
      </c>
      <c r="Q80" s="205" t="s">
        <v>12</v>
      </c>
      <c r="R80" s="205" t="s">
        <v>13</v>
      </c>
    </row>
    <row r="81" spans="1:19" ht="24" customHeight="1" x14ac:dyDescent="0.3">
      <c r="A81" s="12"/>
      <c r="B81" s="130"/>
      <c r="C81" s="131" t="s">
        <v>152</v>
      </c>
      <c r="D81" s="37"/>
      <c r="E81" s="13" t="s">
        <v>156</v>
      </c>
      <c r="F81" s="132" t="s">
        <v>90</v>
      </c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</row>
    <row r="82" spans="1:19" x14ac:dyDescent="0.3">
      <c r="A82" s="47"/>
      <c r="B82" s="134"/>
      <c r="C82" s="135" t="s">
        <v>154</v>
      </c>
      <c r="D82" s="62"/>
      <c r="E82" s="134" t="s">
        <v>75</v>
      </c>
      <c r="F82" s="136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</row>
    <row r="83" spans="1:19" x14ac:dyDescent="0.3">
      <c r="A83" s="138"/>
      <c r="B83" s="139"/>
      <c r="C83" s="140" t="s">
        <v>153</v>
      </c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</row>
    <row r="84" spans="1:19" x14ac:dyDescent="0.3">
      <c r="A84" s="141"/>
      <c r="B84" s="142"/>
      <c r="C84" s="143" t="s">
        <v>155</v>
      </c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</row>
    <row r="85" spans="1:19" ht="87" customHeight="1" x14ac:dyDescent="0.3">
      <c r="A85" s="12">
        <v>15</v>
      </c>
      <c r="B85" s="13" t="s">
        <v>157</v>
      </c>
      <c r="C85" s="144" t="s">
        <v>214</v>
      </c>
      <c r="D85" s="37">
        <v>960000</v>
      </c>
      <c r="E85" s="13" t="s">
        <v>92</v>
      </c>
      <c r="F85" s="132" t="s">
        <v>90</v>
      </c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</row>
    <row r="86" spans="1:19" ht="21" customHeight="1" x14ac:dyDescent="0.3">
      <c r="A86" s="47"/>
      <c r="B86" s="48"/>
      <c r="C86" s="135" t="s">
        <v>154</v>
      </c>
      <c r="D86" s="62"/>
      <c r="E86" s="48"/>
      <c r="F86" s="49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23"/>
    </row>
    <row r="87" spans="1:19" x14ac:dyDescent="0.3">
      <c r="A87" s="138"/>
      <c r="B87" s="139"/>
      <c r="C87" s="140" t="s">
        <v>153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</row>
    <row r="88" spans="1:19" x14ac:dyDescent="0.3">
      <c r="A88" s="78"/>
      <c r="B88" s="78"/>
      <c r="C88" s="140" t="s">
        <v>155</v>
      </c>
      <c r="D88" s="78"/>
      <c r="E88" s="80"/>
      <c r="F88" s="80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1:19" x14ac:dyDescent="0.3">
      <c r="A89" s="21"/>
      <c r="B89" s="21"/>
      <c r="C89" s="21"/>
      <c r="D89" s="21"/>
      <c r="E89" s="22"/>
      <c r="F89" s="22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9" x14ac:dyDescent="0.3">
      <c r="E90" s="15"/>
      <c r="F90" s="15"/>
      <c r="S90" s="109">
        <f>D11+D12+D13+D25+D26+D27+D40+D41+D42+D53+D54+D68+D69+D70+D85</f>
        <v>2186222</v>
      </c>
    </row>
  </sheetData>
  <mergeCells count="62">
    <mergeCell ref="A74:R74"/>
    <mergeCell ref="A75:R75"/>
    <mergeCell ref="A79:A80"/>
    <mergeCell ref="B79:B80"/>
    <mergeCell ref="E79:E80"/>
    <mergeCell ref="G79:I79"/>
    <mergeCell ref="J79:R79"/>
    <mergeCell ref="A76:R76"/>
    <mergeCell ref="E66:E67"/>
    <mergeCell ref="A51:A52"/>
    <mergeCell ref="G51:I51"/>
    <mergeCell ref="P72:R72"/>
    <mergeCell ref="A73:R73"/>
    <mergeCell ref="G23:I23"/>
    <mergeCell ref="J23:R23"/>
    <mergeCell ref="P2:R2"/>
    <mergeCell ref="A3:R3"/>
    <mergeCell ref="A4:R4"/>
    <mergeCell ref="A5:R5"/>
    <mergeCell ref="A6:R6"/>
    <mergeCell ref="P44:R44"/>
    <mergeCell ref="A45:R45"/>
    <mergeCell ref="G9:I9"/>
    <mergeCell ref="J9:R9"/>
    <mergeCell ref="A43:R43"/>
    <mergeCell ref="A9:A10"/>
    <mergeCell ref="B9:B10"/>
    <mergeCell ref="E9:E10"/>
    <mergeCell ref="P16:R16"/>
    <mergeCell ref="A17:R17"/>
    <mergeCell ref="A18:R18"/>
    <mergeCell ref="A19:R19"/>
    <mergeCell ref="A20:R20"/>
    <mergeCell ref="A23:A24"/>
    <mergeCell ref="B23:B24"/>
    <mergeCell ref="E23:E24"/>
    <mergeCell ref="A46:R46"/>
    <mergeCell ref="A47:R47"/>
    <mergeCell ref="A48:R48"/>
    <mergeCell ref="G66:I66"/>
    <mergeCell ref="J66:R66"/>
    <mergeCell ref="P59:R59"/>
    <mergeCell ref="A60:R60"/>
    <mergeCell ref="A61:R61"/>
    <mergeCell ref="A62:R62"/>
    <mergeCell ref="A63:R63"/>
    <mergeCell ref="A66:A67"/>
    <mergeCell ref="B66:B67"/>
    <mergeCell ref="J51:R51"/>
    <mergeCell ref="A57:R57"/>
    <mergeCell ref="B51:B52"/>
    <mergeCell ref="E51:E52"/>
    <mergeCell ref="P31:R31"/>
    <mergeCell ref="A32:R32"/>
    <mergeCell ref="A33:R33"/>
    <mergeCell ref="A34:R34"/>
    <mergeCell ref="A35:R35"/>
    <mergeCell ref="A38:A39"/>
    <mergeCell ref="B38:B39"/>
    <mergeCell ref="E38:E39"/>
    <mergeCell ref="G38:I38"/>
    <mergeCell ref="J38:R38"/>
  </mergeCells>
  <pageMargins left="0.22" right="0.21" top="0.75" bottom="0.44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workbookViewId="0">
      <selection sqref="A1:R23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3" style="15" customWidth="1"/>
    <col min="20" max="16384" width="9" style="15"/>
  </cols>
  <sheetData>
    <row r="2" spans="1:18" x14ac:dyDescent="0.3">
      <c r="P2" s="302" t="s">
        <v>103</v>
      </c>
      <c r="Q2" s="302"/>
      <c r="R2" s="302"/>
    </row>
    <row r="3" spans="1:18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8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8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8" x14ac:dyDescent="0.3">
      <c r="A7" s="36" t="s">
        <v>55</v>
      </c>
      <c r="B7" s="17" t="s">
        <v>54</v>
      </c>
    </row>
    <row r="8" spans="1:18" x14ac:dyDescent="0.3">
      <c r="B8" s="18" t="s">
        <v>107</v>
      </c>
    </row>
    <row r="9" spans="1:18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8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8" ht="191.25" customHeight="1" x14ac:dyDescent="0.3">
      <c r="A11" s="6">
        <v>1</v>
      </c>
      <c r="B11" s="7" t="s">
        <v>158</v>
      </c>
      <c r="C11" s="57" t="s">
        <v>159</v>
      </c>
      <c r="D11" s="39">
        <v>5000</v>
      </c>
      <c r="E11" s="7" t="s">
        <v>92</v>
      </c>
      <c r="F11" s="41" t="s">
        <v>224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23.75" customHeight="1" x14ac:dyDescent="0.3">
      <c r="A12" s="6">
        <v>2</v>
      </c>
      <c r="B12" s="7" t="s">
        <v>260</v>
      </c>
      <c r="C12" s="29" t="s">
        <v>161</v>
      </c>
      <c r="D12" s="39">
        <v>35000</v>
      </c>
      <c r="E12" s="29" t="s">
        <v>93</v>
      </c>
      <c r="F12" s="41" t="s">
        <v>90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9"/>
      <c r="B13" s="10"/>
      <c r="C13" s="10"/>
      <c r="D13" s="45"/>
      <c r="E13" s="10"/>
      <c r="F13" s="4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x14ac:dyDescent="0.3">
      <c r="P14" s="302" t="s">
        <v>103</v>
      </c>
      <c r="Q14" s="302"/>
      <c r="R14" s="302"/>
    </row>
    <row r="15" spans="1:18" x14ac:dyDescent="0.3">
      <c r="A15" s="301" t="s">
        <v>35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</row>
    <row r="16" spans="1:18" x14ac:dyDescent="0.3">
      <c r="A16" s="301" t="s">
        <v>218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</row>
    <row r="17" spans="1:19" x14ac:dyDescent="0.3">
      <c r="A17" s="301" t="s">
        <v>0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</row>
    <row r="18" spans="1:19" ht="11.25" customHeight="1" x14ac:dyDescent="0.3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</row>
    <row r="19" spans="1:19" x14ac:dyDescent="0.3">
      <c r="A19" s="36" t="s">
        <v>55</v>
      </c>
      <c r="B19" s="17" t="s">
        <v>54</v>
      </c>
    </row>
    <row r="20" spans="1:19" x14ac:dyDescent="0.3">
      <c r="B20" s="18" t="s">
        <v>107</v>
      </c>
    </row>
    <row r="21" spans="1:19" ht="20.25" customHeight="1" x14ac:dyDescent="0.3">
      <c r="A21" s="299" t="s">
        <v>97</v>
      </c>
      <c r="B21" s="298" t="s">
        <v>98</v>
      </c>
      <c r="C21" s="176" t="s">
        <v>65</v>
      </c>
      <c r="D21" s="176" t="s">
        <v>38</v>
      </c>
      <c r="E21" s="299" t="s">
        <v>39</v>
      </c>
      <c r="F21" s="206" t="s">
        <v>100</v>
      </c>
      <c r="G21" s="298" t="s">
        <v>208</v>
      </c>
      <c r="H21" s="298"/>
      <c r="I21" s="298"/>
      <c r="J21" s="298" t="s">
        <v>219</v>
      </c>
      <c r="K21" s="298"/>
      <c r="L21" s="298"/>
      <c r="M21" s="298"/>
      <c r="N21" s="298"/>
      <c r="O21" s="298"/>
      <c r="P21" s="298"/>
      <c r="Q21" s="298"/>
      <c r="R21" s="298"/>
    </row>
    <row r="22" spans="1:19" x14ac:dyDescent="0.3">
      <c r="A22" s="300"/>
      <c r="B22" s="298"/>
      <c r="C22" s="177" t="s">
        <v>66</v>
      </c>
      <c r="D22" s="177" t="s">
        <v>99</v>
      </c>
      <c r="E22" s="300"/>
      <c r="F22" s="101" t="s">
        <v>101</v>
      </c>
      <c r="G22" s="205" t="s">
        <v>2</v>
      </c>
      <c r="H22" s="205" t="s">
        <v>3</v>
      </c>
      <c r="I22" s="205" t="s">
        <v>4</v>
      </c>
      <c r="J22" s="205" t="s">
        <v>5</v>
      </c>
      <c r="K22" s="205" t="s">
        <v>6</v>
      </c>
      <c r="L22" s="205" t="s">
        <v>7</v>
      </c>
      <c r="M22" s="205" t="s">
        <v>8</v>
      </c>
      <c r="N22" s="205" t="s">
        <v>9</v>
      </c>
      <c r="O22" s="205" t="s">
        <v>10</v>
      </c>
      <c r="P22" s="205" t="s">
        <v>11</v>
      </c>
      <c r="Q22" s="205" t="s">
        <v>12</v>
      </c>
      <c r="R22" s="205" t="s">
        <v>13</v>
      </c>
    </row>
    <row r="23" spans="1:19" ht="140.25" customHeight="1" x14ac:dyDescent="0.3">
      <c r="A23" s="6">
        <v>3</v>
      </c>
      <c r="B23" s="7" t="s">
        <v>261</v>
      </c>
      <c r="C23" s="29" t="s">
        <v>160</v>
      </c>
      <c r="D23" s="39">
        <v>20000</v>
      </c>
      <c r="E23" s="7" t="s">
        <v>92</v>
      </c>
      <c r="F23" s="41" t="s">
        <v>90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9" x14ac:dyDescent="0.3">
      <c r="A24" s="9"/>
      <c r="B24" s="32"/>
      <c r="C24" s="54"/>
      <c r="D24" s="45"/>
      <c r="E24" s="10"/>
      <c r="F24" s="4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09">
        <f>D11+D12+D23</f>
        <v>60000</v>
      </c>
    </row>
    <row r="25" spans="1:19" x14ac:dyDescent="0.3">
      <c r="A25" s="9"/>
      <c r="B25" s="32"/>
      <c r="C25" s="54"/>
      <c r="D25" s="45"/>
      <c r="E25" s="10"/>
      <c r="F25" s="4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9" x14ac:dyDescent="0.3">
      <c r="A26" s="9"/>
      <c r="B26" s="32"/>
      <c r="C26" s="54"/>
      <c r="D26" s="45"/>
      <c r="E26" s="10"/>
      <c r="F26" s="4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9" x14ac:dyDescent="0.3">
      <c r="A27" s="9"/>
      <c r="B27" s="32"/>
      <c r="C27" s="54"/>
      <c r="D27" s="45"/>
      <c r="E27" s="10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 x14ac:dyDescent="0.3">
      <c r="A28" s="9"/>
      <c r="B28" s="32"/>
      <c r="C28" s="54"/>
      <c r="D28" s="45"/>
      <c r="E28" s="10"/>
      <c r="F28" s="4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x14ac:dyDescent="0.3">
      <c r="A29" s="296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</row>
  </sheetData>
  <mergeCells count="21">
    <mergeCell ref="A29:R29"/>
    <mergeCell ref="P14:R14"/>
    <mergeCell ref="A15:R15"/>
    <mergeCell ref="A16:R16"/>
    <mergeCell ref="A17:R17"/>
    <mergeCell ref="A18:R18"/>
    <mergeCell ref="J21:R21"/>
    <mergeCell ref="A21:A22"/>
    <mergeCell ref="B21:B22"/>
    <mergeCell ref="E21:E22"/>
    <mergeCell ref="G21:I21"/>
    <mergeCell ref="A9:A10"/>
    <mergeCell ref="B9:B10"/>
    <mergeCell ref="E9:E10"/>
    <mergeCell ref="G9:I9"/>
    <mergeCell ref="J9:R9"/>
    <mergeCell ref="P2:R2"/>
    <mergeCell ref="A3:R3"/>
    <mergeCell ref="A4:R4"/>
    <mergeCell ref="A5:R5"/>
    <mergeCell ref="A6:R6"/>
  </mergeCells>
  <pageMargins left="0.22" right="0.21" top="0.49" bottom="0.44" header="0.34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topLeftCell="A127" workbookViewId="0">
      <selection activeCell="A135" sqref="A135:R135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5" style="15" customWidth="1"/>
    <col min="20" max="16384" width="9" style="15"/>
  </cols>
  <sheetData>
    <row r="1" spans="1:18" ht="15.75" customHeight="1" x14ac:dyDescent="0.3"/>
    <row r="2" spans="1:18" x14ac:dyDescent="0.3">
      <c r="P2" s="302" t="s">
        <v>103</v>
      </c>
      <c r="Q2" s="302"/>
      <c r="R2" s="302"/>
    </row>
    <row r="3" spans="1:18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8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8" ht="20.25" customHeight="1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8" x14ac:dyDescent="0.3">
      <c r="A7" s="36" t="s">
        <v>56</v>
      </c>
      <c r="B7" s="17" t="s">
        <v>57</v>
      </c>
    </row>
    <row r="8" spans="1:18" x14ac:dyDescent="0.3">
      <c r="B8" s="18" t="s">
        <v>108</v>
      </c>
    </row>
    <row r="9" spans="1:18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8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8" ht="94.5" customHeight="1" x14ac:dyDescent="0.3">
      <c r="A11" s="6">
        <v>1</v>
      </c>
      <c r="B11" s="4" t="s">
        <v>113</v>
      </c>
      <c r="C11" s="93" t="s">
        <v>162</v>
      </c>
      <c r="D11" s="39">
        <v>3000</v>
      </c>
      <c r="E11" s="7" t="s">
        <v>92</v>
      </c>
      <c r="F11" s="61" t="s">
        <v>224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112.5" x14ac:dyDescent="0.3">
      <c r="A12" s="6">
        <v>2</v>
      </c>
      <c r="B12" s="7" t="s">
        <v>114</v>
      </c>
      <c r="C12" s="65" t="s">
        <v>51</v>
      </c>
      <c r="D12" s="39">
        <v>75000</v>
      </c>
      <c r="E12" s="7" t="s">
        <v>89</v>
      </c>
      <c r="F12" s="61" t="s">
        <v>224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96" customHeight="1" x14ac:dyDescent="0.3">
      <c r="A13" s="6">
        <v>3</v>
      </c>
      <c r="B13" s="4" t="s">
        <v>165</v>
      </c>
      <c r="C13" s="93" t="s">
        <v>163</v>
      </c>
      <c r="D13" s="39" t="s">
        <v>209</v>
      </c>
      <c r="E13" s="7" t="s">
        <v>92</v>
      </c>
      <c r="F13" s="61" t="s">
        <v>224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6" spans="1:18" x14ac:dyDescent="0.3">
      <c r="P16" s="302" t="s">
        <v>103</v>
      </c>
      <c r="Q16" s="302"/>
      <c r="R16" s="302"/>
    </row>
    <row r="17" spans="1:18" x14ac:dyDescent="0.3">
      <c r="A17" s="301" t="s">
        <v>35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</row>
    <row r="18" spans="1:18" x14ac:dyDescent="0.3">
      <c r="A18" s="301" t="s">
        <v>218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</row>
    <row r="19" spans="1:18" x14ac:dyDescent="0.3">
      <c r="A19" s="301" t="s">
        <v>0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</row>
    <row r="20" spans="1:18" ht="12.75" customHeight="1" x14ac:dyDescent="0.3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</row>
    <row r="21" spans="1:18" x14ac:dyDescent="0.3">
      <c r="A21" s="36" t="s">
        <v>56</v>
      </c>
      <c r="B21" s="17" t="s">
        <v>57</v>
      </c>
    </row>
    <row r="22" spans="1:18" x14ac:dyDescent="0.3">
      <c r="B22" s="18" t="s">
        <v>108</v>
      </c>
    </row>
    <row r="23" spans="1:18" ht="20.25" customHeight="1" x14ac:dyDescent="0.3">
      <c r="A23" s="299" t="s">
        <v>97</v>
      </c>
      <c r="B23" s="298" t="s">
        <v>98</v>
      </c>
      <c r="C23" s="176" t="s">
        <v>65</v>
      </c>
      <c r="D23" s="176" t="s">
        <v>38</v>
      </c>
      <c r="E23" s="299" t="s">
        <v>39</v>
      </c>
      <c r="F23" s="206" t="s">
        <v>100</v>
      </c>
      <c r="G23" s="298" t="s">
        <v>208</v>
      </c>
      <c r="H23" s="298"/>
      <c r="I23" s="298"/>
      <c r="J23" s="298" t="s">
        <v>219</v>
      </c>
      <c r="K23" s="298"/>
      <c r="L23" s="298"/>
      <c r="M23" s="298"/>
      <c r="N23" s="298"/>
      <c r="O23" s="298"/>
      <c r="P23" s="298"/>
      <c r="Q23" s="298"/>
      <c r="R23" s="298"/>
    </row>
    <row r="24" spans="1:18" x14ac:dyDescent="0.3">
      <c r="A24" s="300"/>
      <c r="B24" s="298"/>
      <c r="C24" s="177" t="s">
        <v>66</v>
      </c>
      <c r="D24" s="177" t="s">
        <v>99</v>
      </c>
      <c r="E24" s="300"/>
      <c r="F24" s="101" t="s">
        <v>101</v>
      </c>
      <c r="G24" s="205" t="s">
        <v>2</v>
      </c>
      <c r="H24" s="205" t="s">
        <v>3</v>
      </c>
      <c r="I24" s="205" t="s">
        <v>4</v>
      </c>
      <c r="J24" s="205" t="s">
        <v>5</v>
      </c>
      <c r="K24" s="205" t="s">
        <v>6</v>
      </c>
      <c r="L24" s="205" t="s">
        <v>7</v>
      </c>
      <c r="M24" s="205" t="s">
        <v>8</v>
      </c>
      <c r="N24" s="205" t="s">
        <v>9</v>
      </c>
      <c r="O24" s="205" t="s">
        <v>10</v>
      </c>
      <c r="P24" s="205" t="s">
        <v>11</v>
      </c>
      <c r="Q24" s="205" t="s">
        <v>12</v>
      </c>
      <c r="R24" s="205" t="s">
        <v>13</v>
      </c>
    </row>
    <row r="25" spans="1:18" ht="99.75" customHeight="1" x14ac:dyDescent="0.3">
      <c r="A25" s="120"/>
      <c r="B25" s="118"/>
      <c r="C25" s="57" t="s">
        <v>164</v>
      </c>
      <c r="D25" s="122"/>
      <c r="E25" s="120"/>
      <c r="F25" s="101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</row>
    <row r="26" spans="1:18" ht="206.25" customHeight="1" x14ac:dyDescent="0.3">
      <c r="A26" s="6">
        <v>4</v>
      </c>
      <c r="B26" s="1" t="s">
        <v>32</v>
      </c>
      <c r="C26" s="64" t="s">
        <v>166</v>
      </c>
      <c r="D26" s="39">
        <v>400000</v>
      </c>
      <c r="E26" s="7" t="s">
        <v>15</v>
      </c>
      <c r="F26" s="61" t="s">
        <v>224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3">
      <c r="A27" s="112"/>
      <c r="B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18" ht="15.75" customHeight="1" x14ac:dyDescent="0.3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18" x14ac:dyDescent="0.3">
      <c r="P29" s="302" t="s">
        <v>103</v>
      </c>
      <c r="Q29" s="302"/>
      <c r="R29" s="302"/>
    </row>
    <row r="30" spans="1:18" x14ac:dyDescent="0.3">
      <c r="A30" s="301" t="s">
        <v>35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</row>
    <row r="31" spans="1:18" x14ac:dyDescent="0.3">
      <c r="A31" s="301" t="s">
        <v>218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</row>
    <row r="32" spans="1:18" x14ac:dyDescent="0.3">
      <c r="A32" s="301" t="s">
        <v>0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</row>
    <row r="33" spans="1:18" ht="12" customHeight="1" x14ac:dyDescent="0.3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</row>
    <row r="34" spans="1:18" x14ac:dyDescent="0.3">
      <c r="A34" s="36" t="s">
        <v>56</v>
      </c>
      <c r="B34" s="17" t="s">
        <v>57</v>
      </c>
    </row>
    <row r="35" spans="1:18" x14ac:dyDescent="0.3">
      <c r="B35" s="18" t="s">
        <v>108</v>
      </c>
    </row>
    <row r="36" spans="1:18" ht="20.25" customHeight="1" x14ac:dyDescent="0.3">
      <c r="A36" s="299" t="s">
        <v>97</v>
      </c>
      <c r="B36" s="298" t="s">
        <v>98</v>
      </c>
      <c r="C36" s="176" t="s">
        <v>65</v>
      </c>
      <c r="D36" s="176" t="s">
        <v>38</v>
      </c>
      <c r="E36" s="299" t="s">
        <v>39</v>
      </c>
      <c r="F36" s="206" t="s">
        <v>100</v>
      </c>
      <c r="G36" s="298" t="s">
        <v>208</v>
      </c>
      <c r="H36" s="298"/>
      <c r="I36" s="298"/>
      <c r="J36" s="298" t="s">
        <v>219</v>
      </c>
      <c r="K36" s="298"/>
      <c r="L36" s="298"/>
      <c r="M36" s="298"/>
      <c r="N36" s="298"/>
      <c r="O36" s="298"/>
      <c r="P36" s="298"/>
      <c r="Q36" s="298"/>
      <c r="R36" s="298"/>
    </row>
    <row r="37" spans="1:18" x14ac:dyDescent="0.3">
      <c r="A37" s="300"/>
      <c r="B37" s="298"/>
      <c r="C37" s="177" t="s">
        <v>66</v>
      </c>
      <c r="D37" s="177" t="s">
        <v>99</v>
      </c>
      <c r="E37" s="300"/>
      <c r="F37" s="101" t="s">
        <v>101</v>
      </c>
      <c r="G37" s="205" t="s">
        <v>2</v>
      </c>
      <c r="H37" s="205" t="s">
        <v>3</v>
      </c>
      <c r="I37" s="205" t="s">
        <v>4</v>
      </c>
      <c r="J37" s="205" t="s">
        <v>5</v>
      </c>
      <c r="K37" s="205" t="s">
        <v>6</v>
      </c>
      <c r="L37" s="205" t="s">
        <v>7</v>
      </c>
      <c r="M37" s="205" t="s">
        <v>8</v>
      </c>
      <c r="N37" s="205" t="s">
        <v>9</v>
      </c>
      <c r="O37" s="205" t="s">
        <v>10</v>
      </c>
      <c r="P37" s="205" t="s">
        <v>11</v>
      </c>
      <c r="Q37" s="205" t="s">
        <v>12</v>
      </c>
      <c r="R37" s="205" t="s">
        <v>13</v>
      </c>
    </row>
    <row r="38" spans="1:18" ht="227.25" customHeight="1" x14ac:dyDescent="0.3">
      <c r="A38" s="119"/>
      <c r="B38" s="121"/>
      <c r="C38" s="35" t="s">
        <v>167</v>
      </c>
      <c r="D38" s="121"/>
      <c r="E38" s="119"/>
      <c r="F38" s="147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</row>
    <row r="39" spans="1:18" ht="99" customHeight="1" x14ac:dyDescent="0.3">
      <c r="A39" s="148"/>
      <c r="B39" s="149"/>
      <c r="C39" s="57" t="s">
        <v>168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</row>
    <row r="40" spans="1:18" x14ac:dyDescent="0.3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</row>
    <row r="41" spans="1:18" x14ac:dyDescent="0.3">
      <c r="P41" s="302" t="s">
        <v>103</v>
      </c>
      <c r="Q41" s="302"/>
      <c r="R41" s="302"/>
    </row>
    <row r="42" spans="1:18" x14ac:dyDescent="0.3">
      <c r="A42" s="301" t="s">
        <v>35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</row>
    <row r="43" spans="1:18" x14ac:dyDescent="0.3">
      <c r="A43" s="301" t="s">
        <v>218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</row>
    <row r="44" spans="1:18" x14ac:dyDescent="0.3">
      <c r="A44" s="301" t="s">
        <v>0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</row>
    <row r="45" spans="1:18" ht="10.5" customHeight="1" x14ac:dyDescent="0.3">
      <c r="A45" s="301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</row>
    <row r="46" spans="1:18" x14ac:dyDescent="0.3">
      <c r="A46" s="36" t="s">
        <v>56</v>
      </c>
      <c r="B46" s="17" t="s">
        <v>57</v>
      </c>
    </row>
    <row r="47" spans="1:18" x14ac:dyDescent="0.3">
      <c r="B47" s="18" t="s">
        <v>108</v>
      </c>
    </row>
    <row r="48" spans="1:18" ht="20.25" customHeight="1" x14ac:dyDescent="0.3">
      <c r="A48" s="299" t="s">
        <v>97</v>
      </c>
      <c r="B48" s="298" t="s">
        <v>98</v>
      </c>
      <c r="C48" s="176" t="s">
        <v>65</v>
      </c>
      <c r="D48" s="176" t="s">
        <v>38</v>
      </c>
      <c r="E48" s="299" t="s">
        <v>39</v>
      </c>
      <c r="F48" s="206" t="s">
        <v>100</v>
      </c>
      <c r="G48" s="298" t="s">
        <v>208</v>
      </c>
      <c r="H48" s="298"/>
      <c r="I48" s="298"/>
      <c r="J48" s="298" t="s">
        <v>219</v>
      </c>
      <c r="K48" s="298"/>
      <c r="L48" s="298"/>
      <c r="M48" s="298"/>
      <c r="N48" s="298"/>
      <c r="O48" s="298"/>
      <c r="P48" s="298"/>
      <c r="Q48" s="298"/>
      <c r="R48" s="298"/>
    </row>
    <row r="49" spans="1:18" x14ac:dyDescent="0.3">
      <c r="A49" s="300"/>
      <c r="B49" s="298"/>
      <c r="C49" s="177" t="s">
        <v>66</v>
      </c>
      <c r="D49" s="177" t="s">
        <v>99</v>
      </c>
      <c r="E49" s="300"/>
      <c r="F49" s="101" t="s">
        <v>101</v>
      </c>
      <c r="G49" s="205" t="s">
        <v>2</v>
      </c>
      <c r="H49" s="205" t="s">
        <v>3</v>
      </c>
      <c r="I49" s="205" t="s">
        <v>4</v>
      </c>
      <c r="J49" s="205" t="s">
        <v>5</v>
      </c>
      <c r="K49" s="205" t="s">
        <v>6</v>
      </c>
      <c r="L49" s="205" t="s">
        <v>7</v>
      </c>
      <c r="M49" s="205" t="s">
        <v>8</v>
      </c>
      <c r="N49" s="205" t="s">
        <v>9</v>
      </c>
      <c r="O49" s="205" t="s">
        <v>10</v>
      </c>
      <c r="P49" s="205" t="s">
        <v>11</v>
      </c>
      <c r="Q49" s="205" t="s">
        <v>12</v>
      </c>
      <c r="R49" s="205" t="s">
        <v>13</v>
      </c>
    </row>
    <row r="50" spans="1:18" ht="153.75" customHeight="1" x14ac:dyDescent="0.3">
      <c r="A50" s="223"/>
      <c r="B50" s="176"/>
      <c r="C50" s="35" t="s">
        <v>263</v>
      </c>
      <c r="D50" s="176"/>
      <c r="E50" s="223"/>
      <c r="F50" s="147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</row>
    <row r="51" spans="1:18" ht="173.25" customHeight="1" x14ac:dyDescent="0.3">
      <c r="A51" s="11"/>
      <c r="B51" s="231"/>
      <c r="C51" s="233" t="s">
        <v>262</v>
      </c>
      <c r="D51" s="63"/>
      <c r="E51" s="8"/>
      <c r="F51" s="23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ht="21" customHeight="1" x14ac:dyDescent="0.3">
      <c r="A52" s="9"/>
      <c r="B52" s="10"/>
      <c r="C52" s="32"/>
      <c r="D52" s="45"/>
      <c r="E52" s="10"/>
      <c r="F52" s="4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ht="21" customHeight="1" x14ac:dyDescent="0.3">
      <c r="P53" s="302" t="s">
        <v>103</v>
      </c>
      <c r="Q53" s="302"/>
      <c r="R53" s="302"/>
    </row>
    <row r="54" spans="1:18" ht="21" customHeight="1" x14ac:dyDescent="0.3">
      <c r="A54" s="301" t="s">
        <v>35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</row>
    <row r="55" spans="1:18" x14ac:dyDescent="0.3">
      <c r="A55" s="301" t="s">
        <v>218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</row>
    <row r="56" spans="1:18" ht="21" customHeight="1" x14ac:dyDescent="0.3">
      <c r="A56" s="301" t="s">
        <v>0</v>
      </c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</row>
    <row r="57" spans="1:18" ht="21" customHeight="1" x14ac:dyDescent="0.3">
      <c r="A57" s="301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</row>
    <row r="58" spans="1:18" ht="21" customHeight="1" x14ac:dyDescent="0.3">
      <c r="A58" s="36" t="s">
        <v>56</v>
      </c>
      <c r="B58" s="17" t="s">
        <v>57</v>
      </c>
    </row>
    <row r="59" spans="1:18" ht="21" customHeight="1" x14ac:dyDescent="0.3">
      <c r="B59" s="18" t="s">
        <v>108</v>
      </c>
    </row>
    <row r="60" spans="1:18" ht="20.25" customHeight="1" x14ac:dyDescent="0.3">
      <c r="A60" s="299" t="s">
        <v>97</v>
      </c>
      <c r="B60" s="298" t="s">
        <v>98</v>
      </c>
      <c r="C60" s="176" t="s">
        <v>65</v>
      </c>
      <c r="D60" s="176" t="s">
        <v>38</v>
      </c>
      <c r="E60" s="299" t="s">
        <v>39</v>
      </c>
      <c r="F60" s="206" t="s">
        <v>100</v>
      </c>
      <c r="G60" s="298" t="s">
        <v>208</v>
      </c>
      <c r="H60" s="298"/>
      <c r="I60" s="298"/>
      <c r="J60" s="298" t="s">
        <v>219</v>
      </c>
      <c r="K60" s="298"/>
      <c r="L60" s="298"/>
      <c r="M60" s="298"/>
      <c r="N60" s="298"/>
      <c r="O60" s="298"/>
      <c r="P60" s="298"/>
      <c r="Q60" s="298"/>
      <c r="R60" s="298"/>
    </row>
    <row r="61" spans="1:18" x14ac:dyDescent="0.3">
      <c r="A61" s="300"/>
      <c r="B61" s="298"/>
      <c r="C61" s="177" t="s">
        <v>66</v>
      </c>
      <c r="D61" s="177" t="s">
        <v>99</v>
      </c>
      <c r="E61" s="300"/>
      <c r="F61" s="101" t="s">
        <v>101</v>
      </c>
      <c r="G61" s="205" t="s">
        <v>2</v>
      </c>
      <c r="H61" s="205" t="s">
        <v>3</v>
      </c>
      <c r="I61" s="205" t="s">
        <v>4</v>
      </c>
      <c r="J61" s="205" t="s">
        <v>5</v>
      </c>
      <c r="K61" s="205" t="s">
        <v>6</v>
      </c>
      <c r="L61" s="205" t="s">
        <v>7</v>
      </c>
      <c r="M61" s="205" t="s">
        <v>8</v>
      </c>
      <c r="N61" s="205" t="s">
        <v>9</v>
      </c>
      <c r="O61" s="205" t="s">
        <v>10</v>
      </c>
      <c r="P61" s="205" t="s">
        <v>11</v>
      </c>
      <c r="Q61" s="205" t="s">
        <v>12</v>
      </c>
      <c r="R61" s="205" t="s">
        <v>13</v>
      </c>
    </row>
    <row r="62" spans="1:18" ht="192.75" customHeight="1" x14ac:dyDescent="0.3">
      <c r="A62" s="6">
        <v>5</v>
      </c>
      <c r="B62" s="1" t="s">
        <v>169</v>
      </c>
      <c r="C62" s="64" t="s">
        <v>170</v>
      </c>
      <c r="D62" s="39">
        <v>20000</v>
      </c>
      <c r="E62" s="7" t="s">
        <v>15</v>
      </c>
      <c r="F62" s="84" t="s">
        <v>76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55.5" customHeight="1" x14ac:dyDescent="0.3">
      <c r="A63" s="12">
        <v>6</v>
      </c>
      <c r="B63" s="13" t="s">
        <v>24</v>
      </c>
      <c r="C63" s="35" t="s">
        <v>171</v>
      </c>
      <c r="D63" s="37">
        <v>100000</v>
      </c>
      <c r="E63" s="13" t="s">
        <v>15</v>
      </c>
      <c r="F63" s="40" t="s">
        <v>34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ht="63" customHeight="1" x14ac:dyDescent="0.3">
      <c r="A64" s="11"/>
      <c r="B64" s="8"/>
      <c r="C64" s="58" t="s">
        <v>172</v>
      </c>
      <c r="D64" s="63"/>
      <c r="E64" s="8"/>
      <c r="F64" s="51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ht="21" customHeight="1" x14ac:dyDescent="0.3">
      <c r="A65" s="9"/>
      <c r="B65" s="10"/>
      <c r="C65" s="32"/>
      <c r="D65" s="45"/>
      <c r="E65" s="10"/>
      <c r="F65" s="4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ht="21" customHeight="1" x14ac:dyDescent="0.3">
      <c r="P66" s="302" t="s">
        <v>103</v>
      </c>
      <c r="Q66" s="302"/>
      <c r="R66" s="302"/>
    </row>
    <row r="67" spans="1:18" ht="21" customHeight="1" x14ac:dyDescent="0.3">
      <c r="A67" s="301" t="s">
        <v>35</v>
      </c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</row>
    <row r="68" spans="1:18" x14ac:dyDescent="0.3">
      <c r="A68" s="301" t="s">
        <v>218</v>
      </c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</row>
    <row r="69" spans="1:18" ht="21" customHeight="1" x14ac:dyDescent="0.3">
      <c r="A69" s="301" t="s">
        <v>0</v>
      </c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</row>
    <row r="70" spans="1:18" ht="21" customHeight="1" x14ac:dyDescent="0.3">
      <c r="A70" s="301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</row>
    <row r="71" spans="1:18" ht="21" customHeight="1" x14ac:dyDescent="0.3">
      <c r="A71" s="36" t="s">
        <v>56</v>
      </c>
      <c r="B71" s="17" t="s">
        <v>57</v>
      </c>
    </row>
    <row r="72" spans="1:18" ht="21" customHeight="1" x14ac:dyDescent="0.3">
      <c r="B72" s="18" t="s">
        <v>108</v>
      </c>
    </row>
    <row r="73" spans="1:18" ht="20.25" customHeight="1" x14ac:dyDescent="0.3">
      <c r="A73" s="299" t="s">
        <v>97</v>
      </c>
      <c r="B73" s="298" t="s">
        <v>98</v>
      </c>
      <c r="C73" s="176" t="s">
        <v>65</v>
      </c>
      <c r="D73" s="176" t="s">
        <v>38</v>
      </c>
      <c r="E73" s="299" t="s">
        <v>39</v>
      </c>
      <c r="F73" s="206" t="s">
        <v>100</v>
      </c>
      <c r="G73" s="298" t="s">
        <v>208</v>
      </c>
      <c r="H73" s="298"/>
      <c r="I73" s="298"/>
      <c r="J73" s="298" t="s">
        <v>219</v>
      </c>
      <c r="K73" s="298"/>
      <c r="L73" s="298"/>
      <c r="M73" s="298"/>
      <c r="N73" s="298"/>
      <c r="O73" s="298"/>
      <c r="P73" s="298"/>
      <c r="Q73" s="298"/>
      <c r="R73" s="298"/>
    </row>
    <row r="74" spans="1:18" x14ac:dyDescent="0.3">
      <c r="A74" s="300"/>
      <c r="B74" s="298"/>
      <c r="C74" s="177" t="s">
        <v>66</v>
      </c>
      <c r="D74" s="177" t="s">
        <v>99</v>
      </c>
      <c r="E74" s="300"/>
      <c r="F74" s="101" t="s">
        <v>101</v>
      </c>
      <c r="G74" s="205" t="s">
        <v>2</v>
      </c>
      <c r="H74" s="205" t="s">
        <v>3</v>
      </c>
      <c r="I74" s="205" t="s">
        <v>4</v>
      </c>
      <c r="J74" s="205" t="s">
        <v>5</v>
      </c>
      <c r="K74" s="205" t="s">
        <v>6</v>
      </c>
      <c r="L74" s="205" t="s">
        <v>7</v>
      </c>
      <c r="M74" s="205" t="s">
        <v>8</v>
      </c>
      <c r="N74" s="205" t="s">
        <v>9</v>
      </c>
      <c r="O74" s="205" t="s">
        <v>10</v>
      </c>
      <c r="P74" s="205" t="s">
        <v>11</v>
      </c>
      <c r="Q74" s="205" t="s">
        <v>12</v>
      </c>
      <c r="R74" s="205" t="s">
        <v>13</v>
      </c>
    </row>
    <row r="75" spans="1:18" ht="162" customHeight="1" x14ac:dyDescent="0.3">
      <c r="A75" s="12"/>
      <c r="B75" s="13"/>
      <c r="C75" s="150" t="s">
        <v>173</v>
      </c>
      <c r="D75" s="37"/>
      <c r="E75" s="13"/>
      <c r="F75" s="15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ht="61.5" customHeight="1" x14ac:dyDescent="0.3">
      <c r="A76" s="47"/>
      <c r="B76" s="48"/>
      <c r="C76" s="91" t="s">
        <v>174</v>
      </c>
      <c r="D76" s="62"/>
      <c r="E76" s="48"/>
      <c r="F76" s="49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18" ht="78.75" customHeight="1" x14ac:dyDescent="0.3">
      <c r="A77" s="11"/>
      <c r="B77" s="8"/>
      <c r="C77" s="58" t="s">
        <v>175</v>
      </c>
      <c r="D77" s="63"/>
      <c r="E77" s="8"/>
      <c r="F77" s="51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ht="21" customHeight="1" x14ac:dyDescent="0.3">
      <c r="A78" s="9"/>
      <c r="B78" s="10"/>
      <c r="C78" s="32"/>
      <c r="D78" s="45"/>
      <c r="E78" s="10"/>
      <c r="F78" s="4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ht="21" customHeight="1" x14ac:dyDescent="0.3">
      <c r="P79" s="302" t="s">
        <v>103</v>
      </c>
      <c r="Q79" s="302"/>
      <c r="R79" s="302"/>
    </row>
    <row r="80" spans="1:18" ht="21" customHeight="1" x14ac:dyDescent="0.3">
      <c r="A80" s="301" t="s">
        <v>35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</row>
    <row r="81" spans="1:18" x14ac:dyDescent="0.3">
      <c r="A81" s="301" t="s">
        <v>218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</row>
    <row r="82" spans="1:18" ht="21" customHeight="1" x14ac:dyDescent="0.3">
      <c r="A82" s="301" t="s">
        <v>0</v>
      </c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</row>
    <row r="83" spans="1:18" ht="21" customHeight="1" x14ac:dyDescent="0.3">
      <c r="A83" s="301"/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</row>
    <row r="84" spans="1:18" ht="21" customHeight="1" x14ac:dyDescent="0.3">
      <c r="A84" s="36" t="s">
        <v>56</v>
      </c>
      <c r="B84" s="17" t="s">
        <v>57</v>
      </c>
    </row>
    <row r="85" spans="1:18" ht="21" customHeight="1" x14ac:dyDescent="0.3">
      <c r="B85" s="18" t="s">
        <v>108</v>
      </c>
    </row>
    <row r="86" spans="1:18" ht="20.25" customHeight="1" x14ac:dyDescent="0.3">
      <c r="A86" s="299" t="s">
        <v>97</v>
      </c>
      <c r="B86" s="298" t="s">
        <v>98</v>
      </c>
      <c r="C86" s="176" t="s">
        <v>65</v>
      </c>
      <c r="D86" s="176" t="s">
        <v>38</v>
      </c>
      <c r="E86" s="299" t="s">
        <v>39</v>
      </c>
      <c r="F86" s="206" t="s">
        <v>100</v>
      </c>
      <c r="G86" s="298" t="s">
        <v>208</v>
      </c>
      <c r="H86" s="298"/>
      <c r="I86" s="298"/>
      <c r="J86" s="298" t="s">
        <v>219</v>
      </c>
      <c r="K86" s="298"/>
      <c r="L86" s="298"/>
      <c r="M86" s="298"/>
      <c r="N86" s="298"/>
      <c r="O86" s="298"/>
      <c r="P86" s="298"/>
      <c r="Q86" s="298"/>
      <c r="R86" s="298"/>
    </row>
    <row r="87" spans="1:18" x14ac:dyDescent="0.3">
      <c r="A87" s="300"/>
      <c r="B87" s="298"/>
      <c r="C87" s="177" t="s">
        <v>66</v>
      </c>
      <c r="D87" s="177" t="s">
        <v>99</v>
      </c>
      <c r="E87" s="300"/>
      <c r="F87" s="101" t="s">
        <v>101</v>
      </c>
      <c r="G87" s="205" t="s">
        <v>2</v>
      </c>
      <c r="H87" s="205" t="s">
        <v>3</v>
      </c>
      <c r="I87" s="205" t="s">
        <v>4</v>
      </c>
      <c r="J87" s="205" t="s">
        <v>5</v>
      </c>
      <c r="K87" s="205" t="s">
        <v>6</v>
      </c>
      <c r="L87" s="205" t="s">
        <v>7</v>
      </c>
      <c r="M87" s="205" t="s">
        <v>8</v>
      </c>
      <c r="N87" s="205" t="s">
        <v>9</v>
      </c>
      <c r="O87" s="205" t="s">
        <v>10</v>
      </c>
      <c r="P87" s="205" t="s">
        <v>11</v>
      </c>
      <c r="Q87" s="205" t="s">
        <v>12</v>
      </c>
      <c r="R87" s="205" t="s">
        <v>13</v>
      </c>
    </row>
    <row r="88" spans="1:18" ht="71.25" customHeight="1" x14ac:dyDescent="0.3">
      <c r="A88" s="6">
        <v>7</v>
      </c>
      <c r="B88" s="1" t="s">
        <v>58</v>
      </c>
      <c r="C88" s="64" t="s">
        <v>27</v>
      </c>
      <c r="D88" s="39" t="s">
        <v>209</v>
      </c>
      <c r="E88" s="7" t="s">
        <v>15</v>
      </c>
      <c r="F88" s="41" t="s">
        <v>34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216" customHeight="1" x14ac:dyDescent="0.3">
      <c r="A89" s="6">
        <v>8</v>
      </c>
      <c r="B89" s="8" t="s">
        <v>178</v>
      </c>
      <c r="C89" s="57" t="s">
        <v>176</v>
      </c>
      <c r="D89" s="39">
        <v>20000</v>
      </c>
      <c r="E89" s="7" t="s">
        <v>15</v>
      </c>
      <c r="F89" s="61" t="s">
        <v>224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21" customHeight="1" x14ac:dyDescent="0.3">
      <c r="A90" s="9"/>
      <c r="B90" s="10"/>
      <c r="C90" s="32"/>
      <c r="D90" s="45"/>
      <c r="E90" s="10"/>
      <c r="F90" s="4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8" ht="21" customHeight="1" x14ac:dyDescent="0.3">
      <c r="A91" s="9"/>
      <c r="B91" s="10"/>
      <c r="C91" s="32"/>
      <c r="D91" s="45"/>
      <c r="E91" s="10"/>
      <c r="F91" s="4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x14ac:dyDescent="0.3">
      <c r="P92" s="302" t="s">
        <v>103</v>
      </c>
      <c r="Q92" s="302"/>
      <c r="R92" s="302"/>
    </row>
    <row r="93" spans="1:18" x14ac:dyDescent="0.3">
      <c r="A93" s="301" t="s">
        <v>35</v>
      </c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</row>
    <row r="94" spans="1:18" x14ac:dyDescent="0.3">
      <c r="A94" s="301" t="s">
        <v>218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</row>
    <row r="95" spans="1:18" x14ac:dyDescent="0.3">
      <c r="A95" s="301" t="s">
        <v>0</v>
      </c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</row>
    <row r="96" spans="1:18" x14ac:dyDescent="0.3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</row>
    <row r="97" spans="1:18" x14ac:dyDescent="0.3">
      <c r="A97" s="36" t="s">
        <v>56</v>
      </c>
      <c r="B97" s="17" t="s">
        <v>57</v>
      </c>
    </row>
    <row r="98" spans="1:18" x14ac:dyDescent="0.3">
      <c r="B98" s="18" t="s">
        <v>108</v>
      </c>
    </row>
    <row r="99" spans="1:18" ht="20.25" customHeight="1" x14ac:dyDescent="0.3">
      <c r="A99" s="299" t="s">
        <v>97</v>
      </c>
      <c r="B99" s="298" t="s">
        <v>98</v>
      </c>
      <c r="C99" s="176" t="s">
        <v>65</v>
      </c>
      <c r="D99" s="176" t="s">
        <v>38</v>
      </c>
      <c r="E99" s="299" t="s">
        <v>39</v>
      </c>
      <c r="F99" s="206" t="s">
        <v>100</v>
      </c>
      <c r="G99" s="298" t="s">
        <v>208</v>
      </c>
      <c r="H99" s="298"/>
      <c r="I99" s="298"/>
      <c r="J99" s="298" t="s">
        <v>219</v>
      </c>
      <c r="K99" s="298"/>
      <c r="L99" s="298"/>
      <c r="M99" s="298"/>
      <c r="N99" s="298"/>
      <c r="O99" s="298"/>
      <c r="P99" s="298"/>
      <c r="Q99" s="298"/>
      <c r="R99" s="298"/>
    </row>
    <row r="100" spans="1:18" x14ac:dyDescent="0.3">
      <c r="A100" s="300"/>
      <c r="B100" s="298"/>
      <c r="C100" s="177" t="s">
        <v>66</v>
      </c>
      <c r="D100" s="177" t="s">
        <v>99</v>
      </c>
      <c r="E100" s="300"/>
      <c r="F100" s="101" t="s">
        <v>101</v>
      </c>
      <c r="G100" s="205" t="s">
        <v>2</v>
      </c>
      <c r="H100" s="205" t="s">
        <v>3</v>
      </c>
      <c r="I100" s="205" t="s">
        <v>4</v>
      </c>
      <c r="J100" s="205" t="s">
        <v>5</v>
      </c>
      <c r="K100" s="205" t="s">
        <v>6</v>
      </c>
      <c r="L100" s="205" t="s">
        <v>7</v>
      </c>
      <c r="M100" s="205" t="s">
        <v>8</v>
      </c>
      <c r="N100" s="205" t="s">
        <v>9</v>
      </c>
      <c r="O100" s="205" t="s">
        <v>10</v>
      </c>
      <c r="P100" s="205" t="s">
        <v>11</v>
      </c>
      <c r="Q100" s="205" t="s">
        <v>12</v>
      </c>
      <c r="R100" s="205" t="s">
        <v>13</v>
      </c>
    </row>
    <row r="101" spans="1:18" ht="305.25" customHeight="1" x14ac:dyDescent="0.3">
      <c r="A101" s="6">
        <v>9</v>
      </c>
      <c r="B101" s="7" t="s">
        <v>33</v>
      </c>
      <c r="C101" s="29" t="s">
        <v>177</v>
      </c>
      <c r="D101" s="39">
        <v>360000</v>
      </c>
      <c r="E101" s="7" t="s">
        <v>15</v>
      </c>
      <c r="F101" s="31" t="s">
        <v>26</v>
      </c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x14ac:dyDescent="0.3">
      <c r="A102" s="9"/>
      <c r="B102" s="10"/>
      <c r="C102" s="32"/>
      <c r="D102" s="45"/>
      <c r="E102" s="10"/>
      <c r="F102" s="4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x14ac:dyDescent="0.3">
      <c r="P103" s="302" t="s">
        <v>103</v>
      </c>
      <c r="Q103" s="302"/>
      <c r="R103" s="302"/>
    </row>
    <row r="104" spans="1:18" x14ac:dyDescent="0.3">
      <c r="A104" s="301" t="s">
        <v>35</v>
      </c>
      <c r="B104" s="301"/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</row>
    <row r="105" spans="1:18" x14ac:dyDescent="0.3">
      <c r="A105" s="301" t="s">
        <v>218</v>
      </c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</row>
    <row r="106" spans="1:18" x14ac:dyDescent="0.3">
      <c r="A106" s="301" t="s">
        <v>0</v>
      </c>
      <c r="B106" s="301"/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</row>
    <row r="107" spans="1:18" x14ac:dyDescent="0.3">
      <c r="A107" s="301"/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</row>
    <row r="108" spans="1:18" x14ac:dyDescent="0.3">
      <c r="A108" s="36" t="s">
        <v>56</v>
      </c>
      <c r="B108" s="17" t="s">
        <v>57</v>
      </c>
    </row>
    <row r="109" spans="1:18" x14ac:dyDescent="0.3">
      <c r="B109" s="18" t="s">
        <v>108</v>
      </c>
    </row>
    <row r="110" spans="1:18" ht="20.25" customHeight="1" x14ac:dyDescent="0.3">
      <c r="A110" s="299" t="s">
        <v>97</v>
      </c>
      <c r="B110" s="298" t="s">
        <v>98</v>
      </c>
      <c r="C110" s="176" t="s">
        <v>65</v>
      </c>
      <c r="D110" s="176" t="s">
        <v>38</v>
      </c>
      <c r="E110" s="299" t="s">
        <v>39</v>
      </c>
      <c r="F110" s="206" t="s">
        <v>100</v>
      </c>
      <c r="G110" s="298" t="s">
        <v>208</v>
      </c>
      <c r="H110" s="298"/>
      <c r="I110" s="298"/>
      <c r="J110" s="298" t="s">
        <v>219</v>
      </c>
      <c r="K110" s="298"/>
      <c r="L110" s="298"/>
      <c r="M110" s="298"/>
      <c r="N110" s="298"/>
      <c r="O110" s="298"/>
      <c r="P110" s="298"/>
      <c r="Q110" s="298"/>
      <c r="R110" s="298"/>
    </row>
    <row r="111" spans="1:18" x14ac:dyDescent="0.3">
      <c r="A111" s="300"/>
      <c r="B111" s="298"/>
      <c r="C111" s="177" t="s">
        <v>66</v>
      </c>
      <c r="D111" s="177" t="s">
        <v>99</v>
      </c>
      <c r="E111" s="300"/>
      <c r="F111" s="101" t="s">
        <v>101</v>
      </c>
      <c r="G111" s="205" t="s">
        <v>2</v>
      </c>
      <c r="H111" s="205" t="s">
        <v>3</v>
      </c>
      <c r="I111" s="205" t="s">
        <v>4</v>
      </c>
      <c r="J111" s="205" t="s">
        <v>5</v>
      </c>
      <c r="K111" s="205" t="s">
        <v>6</v>
      </c>
      <c r="L111" s="205" t="s">
        <v>7</v>
      </c>
      <c r="M111" s="205" t="s">
        <v>8</v>
      </c>
      <c r="N111" s="205" t="s">
        <v>9</v>
      </c>
      <c r="O111" s="205" t="s">
        <v>10</v>
      </c>
      <c r="P111" s="205" t="s">
        <v>11</v>
      </c>
      <c r="Q111" s="205" t="s">
        <v>12</v>
      </c>
      <c r="R111" s="205" t="s">
        <v>13</v>
      </c>
    </row>
    <row r="112" spans="1:18" ht="85.5" customHeight="1" x14ac:dyDescent="0.3">
      <c r="A112" s="6">
        <v>10</v>
      </c>
      <c r="B112" s="7" t="s">
        <v>25</v>
      </c>
      <c r="C112" s="65" t="s">
        <v>194</v>
      </c>
      <c r="D112" s="39">
        <v>502000</v>
      </c>
      <c r="E112" s="7" t="s">
        <v>15</v>
      </c>
      <c r="F112" s="41" t="s">
        <v>116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4" spans="1:19" x14ac:dyDescent="0.3">
      <c r="A114" s="296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</row>
    <row r="115" spans="1:19" x14ac:dyDescent="0.3">
      <c r="S115" s="109">
        <f>D11+D12+D26+D51+D62+D63+D89+D101+D112</f>
        <v>1480000</v>
      </c>
    </row>
    <row r="116" spans="1:19" s="126" customFormat="1" x14ac:dyDescent="0.3">
      <c r="E116" s="151"/>
      <c r="F116" s="151"/>
      <c r="S116" s="123"/>
    </row>
    <row r="117" spans="1:19" s="126" customFormat="1" x14ac:dyDescent="0.3">
      <c r="E117" s="151"/>
      <c r="F117" s="151"/>
      <c r="S117" s="123"/>
    </row>
    <row r="118" spans="1:19" s="126" customFormat="1" x14ac:dyDescent="0.3">
      <c r="E118" s="151"/>
      <c r="F118" s="151"/>
      <c r="S118" s="123"/>
    </row>
    <row r="119" spans="1:19" s="126" customFormat="1" x14ac:dyDescent="0.3">
      <c r="E119" s="151"/>
      <c r="F119" s="151"/>
      <c r="S119" s="123"/>
    </row>
    <row r="120" spans="1:19" s="126" customFormat="1" x14ac:dyDescent="0.3">
      <c r="E120" s="151"/>
      <c r="F120" s="151"/>
      <c r="S120" s="123"/>
    </row>
    <row r="121" spans="1:19" s="126" customFormat="1" x14ac:dyDescent="0.3">
      <c r="E121" s="151"/>
      <c r="F121" s="151"/>
      <c r="S121" s="123"/>
    </row>
    <row r="122" spans="1:19" s="126" customFormat="1" x14ac:dyDescent="0.3">
      <c r="E122" s="151"/>
      <c r="F122" s="151"/>
      <c r="S122" s="123"/>
    </row>
    <row r="123" spans="1:19" s="126" customFormat="1" x14ac:dyDescent="0.3">
      <c r="E123" s="151"/>
      <c r="F123" s="151"/>
      <c r="S123" s="123"/>
    </row>
    <row r="124" spans="1:19" s="126" customFormat="1" x14ac:dyDescent="0.3">
      <c r="E124" s="151"/>
      <c r="F124" s="151"/>
      <c r="S124" s="123"/>
    </row>
    <row r="125" spans="1:19" x14ac:dyDescent="0.3">
      <c r="P125" s="302" t="s">
        <v>103</v>
      </c>
      <c r="Q125" s="302"/>
      <c r="R125" s="302"/>
    </row>
    <row r="126" spans="1:19" x14ac:dyDescent="0.3">
      <c r="A126" s="301" t="s">
        <v>35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1"/>
      <c r="O126" s="301"/>
      <c r="P126" s="301"/>
      <c r="Q126" s="301"/>
      <c r="R126" s="301"/>
    </row>
    <row r="127" spans="1:19" x14ac:dyDescent="0.3">
      <c r="A127" s="301" t="s">
        <v>218</v>
      </c>
      <c r="B127" s="301"/>
      <c r="C127" s="301"/>
      <c r="D127" s="301"/>
      <c r="E127" s="301"/>
      <c r="F127" s="301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1"/>
    </row>
    <row r="128" spans="1:19" x14ac:dyDescent="0.3">
      <c r="A128" s="301" t="s">
        <v>0</v>
      </c>
      <c r="B128" s="301"/>
      <c r="C128" s="301"/>
      <c r="D128" s="301"/>
      <c r="E128" s="301"/>
      <c r="F128" s="301"/>
      <c r="G128" s="301"/>
      <c r="H128" s="301"/>
      <c r="I128" s="301"/>
      <c r="J128" s="301"/>
      <c r="K128" s="301"/>
      <c r="L128" s="301"/>
      <c r="M128" s="301"/>
      <c r="N128" s="301"/>
      <c r="O128" s="301"/>
      <c r="P128" s="301"/>
      <c r="Q128" s="301"/>
      <c r="R128" s="301"/>
    </row>
    <row r="129" spans="1:19" x14ac:dyDescent="0.3">
      <c r="A129" s="301"/>
      <c r="B129" s="301"/>
      <c r="C129" s="301"/>
      <c r="D129" s="301"/>
      <c r="E129" s="301"/>
      <c r="F129" s="301"/>
      <c r="G129" s="301"/>
      <c r="H129" s="301"/>
      <c r="I129" s="301"/>
      <c r="J129" s="301"/>
      <c r="K129" s="301"/>
      <c r="L129" s="301"/>
      <c r="M129" s="301"/>
      <c r="N129" s="301"/>
      <c r="O129" s="301"/>
      <c r="P129" s="301"/>
      <c r="Q129" s="301"/>
      <c r="R129" s="301"/>
    </row>
    <row r="130" spans="1:19" x14ac:dyDescent="0.3">
      <c r="A130" s="36" t="s">
        <v>56</v>
      </c>
      <c r="B130" s="17" t="s">
        <v>57</v>
      </c>
    </row>
    <row r="131" spans="1:19" x14ac:dyDescent="0.3">
      <c r="B131" s="18" t="s">
        <v>327</v>
      </c>
    </row>
    <row r="132" spans="1:19" ht="20.25" customHeight="1" x14ac:dyDescent="0.3">
      <c r="A132" s="299" t="s">
        <v>97</v>
      </c>
      <c r="B132" s="298" t="s">
        <v>98</v>
      </c>
      <c r="C132" s="176" t="s">
        <v>65</v>
      </c>
      <c r="D132" s="176" t="s">
        <v>38</v>
      </c>
      <c r="E132" s="299" t="s">
        <v>39</v>
      </c>
      <c r="F132" s="206" t="s">
        <v>100</v>
      </c>
      <c r="G132" s="298" t="s">
        <v>208</v>
      </c>
      <c r="H132" s="298"/>
      <c r="I132" s="298"/>
      <c r="J132" s="298" t="s">
        <v>219</v>
      </c>
      <c r="K132" s="298"/>
      <c r="L132" s="298"/>
      <c r="M132" s="298"/>
      <c r="N132" s="298"/>
      <c r="O132" s="298"/>
      <c r="P132" s="298"/>
      <c r="Q132" s="298"/>
      <c r="R132" s="298"/>
    </row>
    <row r="133" spans="1:19" x14ac:dyDescent="0.3">
      <c r="A133" s="300"/>
      <c r="B133" s="298"/>
      <c r="C133" s="177" t="s">
        <v>66</v>
      </c>
      <c r="D133" s="177" t="s">
        <v>99</v>
      </c>
      <c r="E133" s="300"/>
      <c r="F133" s="101" t="s">
        <v>101</v>
      </c>
      <c r="G133" s="205" t="s">
        <v>2</v>
      </c>
      <c r="H133" s="205" t="s">
        <v>3</v>
      </c>
      <c r="I133" s="205" t="s">
        <v>4</v>
      </c>
      <c r="J133" s="205" t="s">
        <v>5</v>
      </c>
      <c r="K133" s="205" t="s">
        <v>6</v>
      </c>
      <c r="L133" s="205" t="s">
        <v>7</v>
      </c>
      <c r="M133" s="205" t="s">
        <v>8</v>
      </c>
      <c r="N133" s="205" t="s">
        <v>9</v>
      </c>
      <c r="O133" s="205" t="s">
        <v>10</v>
      </c>
      <c r="P133" s="205" t="s">
        <v>11</v>
      </c>
      <c r="Q133" s="205" t="s">
        <v>12</v>
      </c>
      <c r="R133" s="205" t="s">
        <v>13</v>
      </c>
    </row>
    <row r="134" spans="1:19" ht="154.5" customHeight="1" x14ac:dyDescent="0.3">
      <c r="A134" s="6">
        <v>1</v>
      </c>
      <c r="B134" s="7" t="s">
        <v>31</v>
      </c>
      <c r="C134" s="29" t="s">
        <v>179</v>
      </c>
      <c r="D134" s="39">
        <v>10000</v>
      </c>
      <c r="E134" s="7" t="s">
        <v>15</v>
      </c>
      <c r="F134" s="61" t="s">
        <v>224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9" x14ac:dyDescent="0.3">
      <c r="A135" s="296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109">
        <f>D134</f>
        <v>10000</v>
      </c>
    </row>
  </sheetData>
  <mergeCells count="102">
    <mergeCell ref="A114:R114"/>
    <mergeCell ref="P103:R103"/>
    <mergeCell ref="A104:R104"/>
    <mergeCell ref="A105:R105"/>
    <mergeCell ref="A106:R106"/>
    <mergeCell ref="A107:R107"/>
    <mergeCell ref="A110:A111"/>
    <mergeCell ref="B110:B111"/>
    <mergeCell ref="A135:R135"/>
    <mergeCell ref="P125:R125"/>
    <mergeCell ref="A126:R126"/>
    <mergeCell ref="A127:R127"/>
    <mergeCell ref="A128:R128"/>
    <mergeCell ref="A129:R129"/>
    <mergeCell ref="A132:A133"/>
    <mergeCell ref="B132:B133"/>
    <mergeCell ref="E132:E133"/>
    <mergeCell ref="G132:I132"/>
    <mergeCell ref="J132:R132"/>
    <mergeCell ref="E110:E111"/>
    <mergeCell ref="A96:R96"/>
    <mergeCell ref="A99:A100"/>
    <mergeCell ref="B99:B100"/>
    <mergeCell ref="E99:E100"/>
    <mergeCell ref="G99:I99"/>
    <mergeCell ref="J99:R99"/>
    <mergeCell ref="G110:I110"/>
    <mergeCell ref="J110:R110"/>
    <mergeCell ref="P2:R2"/>
    <mergeCell ref="A3:R3"/>
    <mergeCell ref="A4:R4"/>
    <mergeCell ref="A5:R5"/>
    <mergeCell ref="A6:R6"/>
    <mergeCell ref="A9:A10"/>
    <mergeCell ref="B9:B10"/>
    <mergeCell ref="E9:E10"/>
    <mergeCell ref="G9:I9"/>
    <mergeCell ref="J9:R9"/>
    <mergeCell ref="G23:I23"/>
    <mergeCell ref="J23:R23"/>
    <mergeCell ref="P29:R29"/>
    <mergeCell ref="A30:R30"/>
    <mergeCell ref="A36:A37"/>
    <mergeCell ref="B36:B37"/>
    <mergeCell ref="A57:R57"/>
    <mergeCell ref="A31:R31"/>
    <mergeCell ref="P16:R16"/>
    <mergeCell ref="A17:R17"/>
    <mergeCell ref="A18:R18"/>
    <mergeCell ref="A19:R19"/>
    <mergeCell ref="A20:R20"/>
    <mergeCell ref="A23:A24"/>
    <mergeCell ref="B23:B24"/>
    <mergeCell ref="E23:E24"/>
    <mergeCell ref="A82:R82"/>
    <mergeCell ref="P92:R92"/>
    <mergeCell ref="A93:R93"/>
    <mergeCell ref="A94:R94"/>
    <mergeCell ref="A95:R95"/>
    <mergeCell ref="A32:R32"/>
    <mergeCell ref="A33:R33"/>
    <mergeCell ref="E36:E37"/>
    <mergeCell ref="G36:I36"/>
    <mergeCell ref="J36:R36"/>
    <mergeCell ref="P41:R41"/>
    <mergeCell ref="A42:R42"/>
    <mergeCell ref="A43:R43"/>
    <mergeCell ref="A44:R44"/>
    <mergeCell ref="A48:A49"/>
    <mergeCell ref="B48:B49"/>
    <mergeCell ref="E48:E49"/>
    <mergeCell ref="G48:I48"/>
    <mergeCell ref="J48:R48"/>
    <mergeCell ref="A45:R45"/>
    <mergeCell ref="P53:R53"/>
    <mergeCell ref="A54:R54"/>
    <mergeCell ref="A55:R55"/>
    <mergeCell ref="A56:R56"/>
    <mergeCell ref="A83:R83"/>
    <mergeCell ref="A60:A61"/>
    <mergeCell ref="B60:B61"/>
    <mergeCell ref="E60:E61"/>
    <mergeCell ref="G60:I60"/>
    <mergeCell ref="J60:R60"/>
    <mergeCell ref="A86:A87"/>
    <mergeCell ref="B86:B87"/>
    <mergeCell ref="E86:E87"/>
    <mergeCell ref="G86:I86"/>
    <mergeCell ref="J86:R86"/>
    <mergeCell ref="P66:R66"/>
    <mergeCell ref="A67:R67"/>
    <mergeCell ref="A68:R68"/>
    <mergeCell ref="A69:R69"/>
    <mergeCell ref="A70:R70"/>
    <mergeCell ref="A73:A74"/>
    <mergeCell ref="B73:B74"/>
    <mergeCell ref="E73:E74"/>
    <mergeCell ref="G73:I73"/>
    <mergeCell ref="J73:R73"/>
    <mergeCell ref="A80:R80"/>
    <mergeCell ref="P79:R79"/>
    <mergeCell ref="A81:R81"/>
  </mergeCells>
  <pageMargins left="0.22" right="0.21" top="0.49" bottom="0.44" header="0.34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A7" workbookViewId="0">
      <selection sqref="A1:R11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375" style="15" customWidth="1"/>
    <col min="20" max="16384" width="9" style="15"/>
  </cols>
  <sheetData>
    <row r="2" spans="1:19" x14ac:dyDescent="0.3">
      <c r="P2" s="302" t="s">
        <v>103</v>
      </c>
      <c r="Q2" s="302"/>
      <c r="R2" s="302"/>
    </row>
    <row r="3" spans="1:19" x14ac:dyDescent="0.3">
      <c r="A3" s="301" t="s">
        <v>35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9" x14ac:dyDescent="0.3">
      <c r="A4" s="301" t="s">
        <v>218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19" x14ac:dyDescent="0.3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19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</row>
    <row r="7" spans="1:19" x14ac:dyDescent="0.3">
      <c r="A7" s="36" t="s">
        <v>59</v>
      </c>
      <c r="B7" s="17" t="s">
        <v>60</v>
      </c>
    </row>
    <row r="8" spans="1:19" x14ac:dyDescent="0.3">
      <c r="B8" s="18" t="s">
        <v>109</v>
      </c>
    </row>
    <row r="9" spans="1:19" ht="20.25" customHeight="1" x14ac:dyDescent="0.3">
      <c r="A9" s="299" t="s">
        <v>97</v>
      </c>
      <c r="B9" s="298" t="s">
        <v>98</v>
      </c>
      <c r="C9" s="176" t="s">
        <v>65</v>
      </c>
      <c r="D9" s="176" t="s">
        <v>38</v>
      </c>
      <c r="E9" s="299" t="s">
        <v>39</v>
      </c>
      <c r="F9" s="206" t="s">
        <v>100</v>
      </c>
      <c r="G9" s="298" t="s">
        <v>208</v>
      </c>
      <c r="H9" s="298"/>
      <c r="I9" s="298"/>
      <c r="J9" s="298" t="s">
        <v>219</v>
      </c>
      <c r="K9" s="298"/>
      <c r="L9" s="298"/>
      <c r="M9" s="298"/>
      <c r="N9" s="298"/>
      <c r="O9" s="298"/>
      <c r="P9" s="298"/>
      <c r="Q9" s="298"/>
      <c r="R9" s="298"/>
    </row>
    <row r="10" spans="1:19" x14ac:dyDescent="0.3">
      <c r="A10" s="300"/>
      <c r="B10" s="298"/>
      <c r="C10" s="177" t="s">
        <v>66</v>
      </c>
      <c r="D10" s="177" t="s">
        <v>99</v>
      </c>
      <c r="E10" s="300"/>
      <c r="F10" s="101" t="s">
        <v>101</v>
      </c>
      <c r="G10" s="205" t="s">
        <v>2</v>
      </c>
      <c r="H10" s="205" t="s">
        <v>3</v>
      </c>
      <c r="I10" s="205" t="s">
        <v>4</v>
      </c>
      <c r="J10" s="205" t="s">
        <v>5</v>
      </c>
      <c r="K10" s="205" t="s">
        <v>6</v>
      </c>
      <c r="L10" s="205" t="s">
        <v>7</v>
      </c>
      <c r="M10" s="205" t="s">
        <v>8</v>
      </c>
      <c r="N10" s="205" t="s">
        <v>9</v>
      </c>
      <c r="O10" s="205" t="s">
        <v>10</v>
      </c>
      <c r="P10" s="205" t="s">
        <v>11</v>
      </c>
      <c r="Q10" s="205" t="s">
        <v>12</v>
      </c>
      <c r="R10" s="205" t="s">
        <v>13</v>
      </c>
    </row>
    <row r="11" spans="1:19" ht="129.75" customHeight="1" x14ac:dyDescent="0.3">
      <c r="A11" s="6">
        <v>1</v>
      </c>
      <c r="B11" s="7" t="s">
        <v>264</v>
      </c>
      <c r="C11" s="57" t="s">
        <v>217</v>
      </c>
      <c r="D11" s="39">
        <v>230000</v>
      </c>
      <c r="E11" s="66" t="s">
        <v>61</v>
      </c>
      <c r="F11" s="41" t="s">
        <v>90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3">
      <c r="A12" s="9"/>
      <c r="B12" s="10"/>
      <c r="C12" s="10"/>
      <c r="D12" s="45"/>
      <c r="E12" s="10"/>
      <c r="F12" s="4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09">
        <f>D11</f>
        <v>230000</v>
      </c>
    </row>
    <row r="13" spans="1:19" x14ac:dyDescent="0.3">
      <c r="A13" s="9"/>
      <c r="B13" s="10"/>
      <c r="C13" s="10"/>
      <c r="D13" s="45"/>
      <c r="E13" s="10"/>
      <c r="F13" s="4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x14ac:dyDescent="0.3">
      <c r="A14" s="9"/>
      <c r="B14" s="10"/>
      <c r="C14" s="10"/>
      <c r="D14" s="45"/>
      <c r="E14" s="10"/>
      <c r="F14" s="4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9" x14ac:dyDescent="0.3">
      <c r="A15" s="9"/>
      <c r="B15" s="10"/>
      <c r="C15" s="10"/>
      <c r="D15" s="45"/>
      <c r="E15" s="10"/>
      <c r="F15" s="4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9" x14ac:dyDescent="0.3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</row>
    <row r="17" spans="1:18" x14ac:dyDescent="0.3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x14ac:dyDescent="0.3">
      <c r="A18" s="9"/>
      <c r="B18" s="32"/>
      <c r="C18" s="54"/>
      <c r="D18" s="45"/>
      <c r="E18" s="10"/>
      <c r="F18" s="4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</sheetData>
  <mergeCells count="11">
    <mergeCell ref="G9:I9"/>
    <mergeCell ref="J9:R9"/>
    <mergeCell ref="A16:R16"/>
    <mergeCell ref="P2:R2"/>
    <mergeCell ref="A3:R3"/>
    <mergeCell ref="A4:R4"/>
    <mergeCell ref="A5:R5"/>
    <mergeCell ref="A6:R6"/>
    <mergeCell ref="A9:A10"/>
    <mergeCell ref="B9:B10"/>
    <mergeCell ref="E9:E10"/>
  </mergeCells>
  <pageMargins left="0.22" right="0.21" top="0.49" bottom="0.44" header="0.34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2"/>
  <sheetViews>
    <sheetView tabSelected="1" topLeftCell="A188" workbookViewId="0">
      <selection sqref="A1:S192"/>
    </sheetView>
  </sheetViews>
  <sheetFormatPr defaultRowHeight="15" x14ac:dyDescent="0.25"/>
  <cols>
    <col min="1" max="1" width="6.75" style="259" customWidth="1"/>
    <col min="2" max="2" width="9.875" style="259" customWidth="1"/>
    <col min="3" max="3" width="16.75" style="259" customWidth="1"/>
    <col min="4" max="4" width="10.125" style="259" customWidth="1"/>
    <col min="5" max="5" width="9" style="259"/>
    <col min="6" max="6" width="10.625" style="259" customWidth="1"/>
    <col min="7" max="18" width="4.5" style="259" customWidth="1"/>
    <col min="19" max="19" width="6.75" style="259" customWidth="1"/>
    <col min="20" max="16384" width="9" style="259"/>
  </cols>
  <sheetData>
    <row r="1" spans="1:19" ht="20.25" customHeight="1" x14ac:dyDescent="0.25"/>
    <row r="2" spans="1:19" ht="20.25" customHeight="1" x14ac:dyDescent="0.3">
      <c r="A2" s="173" t="s">
        <v>180</v>
      </c>
      <c r="B2" s="173"/>
      <c r="C2" s="173"/>
      <c r="D2" s="152"/>
      <c r="E2" s="153"/>
      <c r="F2" s="154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308" t="s">
        <v>181</v>
      </c>
      <c r="S2" s="309"/>
    </row>
    <row r="3" spans="1:19" ht="20.25" customHeight="1" x14ac:dyDescent="0.3">
      <c r="A3" s="310" t="s">
        <v>182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20.25" customHeight="1" x14ac:dyDescent="0.3">
      <c r="A4" s="310" t="s">
        <v>220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20.25" customHeight="1" x14ac:dyDescent="0.3">
      <c r="A5" s="310" t="s">
        <v>183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</row>
    <row r="6" spans="1:19" ht="20.25" customHeight="1" x14ac:dyDescent="0.3">
      <c r="A6" s="163" t="s">
        <v>196</v>
      </c>
      <c r="B6" s="156"/>
      <c r="C6" s="156" t="s">
        <v>265</v>
      </c>
      <c r="D6" s="156"/>
      <c r="E6" s="154"/>
      <c r="F6" s="157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8"/>
    </row>
    <row r="7" spans="1:19" ht="20.25" customHeight="1" x14ac:dyDescent="0.3">
      <c r="A7" s="164" t="s">
        <v>185</v>
      </c>
      <c r="B7" s="162" t="s">
        <v>186</v>
      </c>
      <c r="C7" s="162" t="s">
        <v>275</v>
      </c>
      <c r="D7" s="152"/>
      <c r="E7" s="154"/>
      <c r="F7" s="157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9"/>
    </row>
    <row r="8" spans="1:19" ht="20.25" customHeight="1" x14ac:dyDescent="0.25">
      <c r="A8" s="316" t="s">
        <v>1</v>
      </c>
      <c r="B8" s="316" t="s">
        <v>187</v>
      </c>
      <c r="C8" s="316" t="s">
        <v>188</v>
      </c>
      <c r="D8" s="316" t="s">
        <v>189</v>
      </c>
      <c r="E8" s="316" t="s">
        <v>39</v>
      </c>
      <c r="F8" s="316" t="s">
        <v>190</v>
      </c>
      <c r="G8" s="317" t="s">
        <v>221</v>
      </c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8" t="s">
        <v>191</v>
      </c>
    </row>
    <row r="9" spans="1:19" ht="20.25" customHeight="1" x14ac:dyDescent="0.25">
      <c r="A9" s="316"/>
      <c r="B9" s="316"/>
      <c r="C9" s="316"/>
      <c r="D9" s="316"/>
      <c r="E9" s="316"/>
      <c r="F9" s="316"/>
      <c r="G9" s="317" t="s">
        <v>208</v>
      </c>
      <c r="H9" s="317"/>
      <c r="I9" s="317"/>
      <c r="J9" s="317" t="s">
        <v>222</v>
      </c>
      <c r="K9" s="317"/>
      <c r="L9" s="317"/>
      <c r="M9" s="317"/>
      <c r="N9" s="317"/>
      <c r="O9" s="317"/>
      <c r="P9" s="317"/>
      <c r="Q9" s="317"/>
      <c r="R9" s="317"/>
      <c r="S9" s="318"/>
    </row>
    <row r="10" spans="1:19" ht="20.25" customHeight="1" x14ac:dyDescent="0.25">
      <c r="A10" s="316"/>
      <c r="B10" s="316"/>
      <c r="C10" s="316"/>
      <c r="D10" s="316"/>
      <c r="E10" s="316"/>
      <c r="F10" s="316"/>
      <c r="G10" s="230" t="s">
        <v>2</v>
      </c>
      <c r="H10" s="230" t="s">
        <v>3</v>
      </c>
      <c r="I10" s="230" t="s">
        <v>4</v>
      </c>
      <c r="J10" s="230" t="s">
        <v>5</v>
      </c>
      <c r="K10" s="230" t="s">
        <v>6</v>
      </c>
      <c r="L10" s="230" t="s">
        <v>7</v>
      </c>
      <c r="M10" s="230" t="s">
        <v>8</v>
      </c>
      <c r="N10" s="230" t="s">
        <v>9</v>
      </c>
      <c r="O10" s="230" t="s">
        <v>10</v>
      </c>
      <c r="P10" s="230" t="s">
        <v>11</v>
      </c>
      <c r="Q10" s="230" t="s">
        <v>12</v>
      </c>
      <c r="R10" s="230" t="s">
        <v>13</v>
      </c>
      <c r="S10" s="318"/>
    </row>
    <row r="11" spans="1:19" ht="69.75" customHeight="1" x14ac:dyDescent="0.3">
      <c r="A11" s="178">
        <v>1</v>
      </c>
      <c r="B11" s="245" t="s">
        <v>266</v>
      </c>
      <c r="C11" s="260" t="s">
        <v>267</v>
      </c>
      <c r="D11" s="180">
        <v>40000</v>
      </c>
      <c r="E11" s="181" t="s">
        <v>195</v>
      </c>
      <c r="F11" s="182" t="s">
        <v>90</v>
      </c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</row>
    <row r="12" spans="1:19" ht="38.25" customHeight="1" x14ac:dyDescent="0.3">
      <c r="A12" s="250"/>
      <c r="B12" s="251"/>
      <c r="C12" s="261" t="s">
        <v>268</v>
      </c>
      <c r="D12" s="252"/>
      <c r="E12" s="253"/>
      <c r="F12" s="254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6"/>
    </row>
    <row r="13" spans="1:19" ht="38.25" customHeight="1" x14ac:dyDescent="0.3">
      <c r="A13" s="250"/>
      <c r="B13" s="251"/>
      <c r="C13" s="261" t="s">
        <v>269</v>
      </c>
      <c r="D13" s="252"/>
      <c r="E13" s="253"/>
      <c r="F13" s="254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6"/>
    </row>
    <row r="14" spans="1:19" ht="38.25" customHeight="1" x14ac:dyDescent="0.3">
      <c r="A14" s="250"/>
      <c r="B14" s="251"/>
      <c r="C14" s="261" t="s">
        <v>270</v>
      </c>
      <c r="D14" s="252"/>
      <c r="E14" s="253"/>
      <c r="F14" s="254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6"/>
    </row>
    <row r="15" spans="1:19" ht="38.25" customHeight="1" x14ac:dyDescent="0.3">
      <c r="A15" s="250"/>
      <c r="B15" s="251"/>
      <c r="C15" s="262" t="s">
        <v>271</v>
      </c>
      <c r="D15" s="252"/>
      <c r="E15" s="253"/>
      <c r="F15" s="254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6"/>
    </row>
    <row r="16" spans="1:19" ht="98.25" customHeight="1" x14ac:dyDescent="0.3">
      <c r="A16" s="185"/>
      <c r="B16" s="246"/>
      <c r="C16" s="193" t="s">
        <v>274</v>
      </c>
      <c r="D16" s="247"/>
      <c r="E16" s="248"/>
      <c r="F16" s="24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90"/>
    </row>
    <row r="17" spans="1:19" ht="20.25" customHeight="1" x14ac:dyDescent="0.25"/>
    <row r="18" spans="1:19" ht="20.25" customHeight="1" x14ac:dyDescent="0.3">
      <c r="A18" s="173" t="s">
        <v>180</v>
      </c>
      <c r="B18" s="173"/>
      <c r="C18" s="173"/>
      <c r="D18" s="152"/>
      <c r="E18" s="153"/>
      <c r="F18" s="154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308" t="s">
        <v>181</v>
      </c>
      <c r="S18" s="309"/>
    </row>
    <row r="19" spans="1:19" ht="20.25" customHeight="1" x14ac:dyDescent="0.3">
      <c r="A19" s="310" t="s">
        <v>182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</row>
    <row r="20" spans="1:19" ht="20.25" customHeight="1" x14ac:dyDescent="0.3">
      <c r="A20" s="310" t="s">
        <v>220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</row>
    <row r="21" spans="1:19" ht="20.25" customHeight="1" x14ac:dyDescent="0.3">
      <c r="A21" s="310" t="s">
        <v>183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</row>
    <row r="22" spans="1:19" ht="20.25" customHeight="1" x14ac:dyDescent="0.3">
      <c r="A22" s="163"/>
      <c r="B22" s="156"/>
      <c r="C22" s="156"/>
      <c r="D22" s="156"/>
      <c r="E22" s="154"/>
      <c r="F22" s="157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8"/>
    </row>
    <row r="23" spans="1:19" ht="20.25" customHeight="1" x14ac:dyDescent="0.3">
      <c r="A23" s="164" t="s">
        <v>185</v>
      </c>
      <c r="B23" s="162" t="s">
        <v>186</v>
      </c>
      <c r="C23" s="162" t="s">
        <v>275</v>
      </c>
      <c r="D23" s="152"/>
      <c r="E23" s="154"/>
      <c r="F23" s="157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9"/>
    </row>
    <row r="24" spans="1:19" ht="20.25" customHeight="1" x14ac:dyDescent="0.25">
      <c r="A24" s="316" t="s">
        <v>1</v>
      </c>
      <c r="B24" s="316" t="s">
        <v>187</v>
      </c>
      <c r="C24" s="316" t="s">
        <v>188</v>
      </c>
      <c r="D24" s="316" t="s">
        <v>189</v>
      </c>
      <c r="E24" s="316" t="s">
        <v>39</v>
      </c>
      <c r="F24" s="316" t="s">
        <v>190</v>
      </c>
      <c r="G24" s="317" t="s">
        <v>221</v>
      </c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8" t="s">
        <v>191</v>
      </c>
    </row>
    <row r="25" spans="1:19" ht="20.25" customHeight="1" x14ac:dyDescent="0.25">
      <c r="A25" s="316"/>
      <c r="B25" s="316"/>
      <c r="C25" s="316"/>
      <c r="D25" s="316"/>
      <c r="E25" s="316"/>
      <c r="F25" s="316"/>
      <c r="G25" s="317" t="s">
        <v>208</v>
      </c>
      <c r="H25" s="317"/>
      <c r="I25" s="317"/>
      <c r="J25" s="317" t="s">
        <v>222</v>
      </c>
      <c r="K25" s="317"/>
      <c r="L25" s="317"/>
      <c r="M25" s="317"/>
      <c r="N25" s="317"/>
      <c r="O25" s="317"/>
      <c r="P25" s="317"/>
      <c r="Q25" s="317"/>
      <c r="R25" s="317"/>
      <c r="S25" s="318"/>
    </row>
    <row r="26" spans="1:19" ht="20.25" customHeight="1" x14ac:dyDescent="0.25">
      <c r="A26" s="316"/>
      <c r="B26" s="316"/>
      <c r="C26" s="316"/>
      <c r="D26" s="316"/>
      <c r="E26" s="316"/>
      <c r="F26" s="316"/>
      <c r="G26" s="230" t="s">
        <v>2</v>
      </c>
      <c r="H26" s="230" t="s">
        <v>3</v>
      </c>
      <c r="I26" s="230" t="s">
        <v>4</v>
      </c>
      <c r="J26" s="230" t="s">
        <v>5</v>
      </c>
      <c r="K26" s="230" t="s">
        <v>6</v>
      </c>
      <c r="L26" s="230" t="s">
        <v>7</v>
      </c>
      <c r="M26" s="230" t="s">
        <v>8</v>
      </c>
      <c r="N26" s="230" t="s">
        <v>9</v>
      </c>
      <c r="O26" s="230" t="s">
        <v>10</v>
      </c>
      <c r="P26" s="230" t="s">
        <v>11</v>
      </c>
      <c r="Q26" s="230" t="s">
        <v>12</v>
      </c>
      <c r="R26" s="230" t="s">
        <v>13</v>
      </c>
      <c r="S26" s="318"/>
    </row>
    <row r="27" spans="1:19" ht="38.25" customHeight="1" x14ac:dyDescent="0.3">
      <c r="A27" s="178"/>
      <c r="B27" s="245"/>
      <c r="C27" s="192" t="s">
        <v>273</v>
      </c>
      <c r="D27" s="180"/>
      <c r="E27" s="181"/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4"/>
    </row>
    <row r="28" spans="1:19" ht="37.5" customHeight="1" x14ac:dyDescent="0.3">
      <c r="A28" s="185"/>
      <c r="B28" s="246"/>
      <c r="C28" s="263" t="s">
        <v>272</v>
      </c>
      <c r="D28" s="247"/>
      <c r="E28" s="248"/>
      <c r="F28" s="24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90"/>
    </row>
    <row r="29" spans="1:19" ht="20.25" customHeight="1" x14ac:dyDescent="0.25">
      <c r="A29" s="170"/>
      <c r="B29" s="311" t="s">
        <v>193</v>
      </c>
      <c r="C29" s="312"/>
      <c r="D29" s="171">
        <f>D11</f>
        <v>40000</v>
      </c>
      <c r="E29" s="313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5"/>
    </row>
    <row r="30" spans="1:19" ht="20.25" customHeight="1" x14ac:dyDescent="0.3">
      <c r="A30" s="235"/>
      <c r="B30" s="236"/>
      <c r="C30" s="264"/>
      <c r="D30" s="242"/>
      <c r="E30" s="243"/>
      <c r="F30" s="244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1"/>
    </row>
    <row r="31" spans="1:19" ht="20.25" customHeight="1" x14ac:dyDescent="0.3">
      <c r="A31" s="163" t="s">
        <v>197</v>
      </c>
      <c r="B31" s="156"/>
      <c r="C31" s="156" t="s">
        <v>184</v>
      </c>
      <c r="D31" s="156"/>
      <c r="E31" s="154"/>
      <c r="F31" s="157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8"/>
    </row>
    <row r="32" spans="1:19" ht="20.25" customHeight="1" x14ac:dyDescent="0.3">
      <c r="A32" s="164" t="s">
        <v>199</v>
      </c>
      <c r="B32" s="162" t="s">
        <v>186</v>
      </c>
      <c r="C32" s="162" t="s">
        <v>276</v>
      </c>
      <c r="D32" s="152"/>
      <c r="E32" s="154"/>
      <c r="F32" s="157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9"/>
    </row>
    <row r="33" spans="1:19" ht="20.25" customHeight="1" x14ac:dyDescent="0.25">
      <c r="A33" s="316" t="s">
        <v>1</v>
      </c>
      <c r="B33" s="316" t="s">
        <v>187</v>
      </c>
      <c r="C33" s="316" t="s">
        <v>188</v>
      </c>
      <c r="D33" s="316" t="s">
        <v>189</v>
      </c>
      <c r="E33" s="316" t="s">
        <v>39</v>
      </c>
      <c r="F33" s="316" t="s">
        <v>190</v>
      </c>
      <c r="G33" s="317" t="s">
        <v>221</v>
      </c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8" t="s">
        <v>191</v>
      </c>
    </row>
    <row r="34" spans="1:19" ht="20.25" customHeight="1" x14ac:dyDescent="0.25">
      <c r="A34" s="316"/>
      <c r="B34" s="316"/>
      <c r="C34" s="316"/>
      <c r="D34" s="316"/>
      <c r="E34" s="316"/>
      <c r="F34" s="316"/>
      <c r="G34" s="317" t="s">
        <v>208</v>
      </c>
      <c r="H34" s="317"/>
      <c r="I34" s="317"/>
      <c r="J34" s="317" t="s">
        <v>222</v>
      </c>
      <c r="K34" s="317"/>
      <c r="L34" s="317"/>
      <c r="M34" s="317"/>
      <c r="N34" s="317"/>
      <c r="O34" s="317"/>
      <c r="P34" s="317"/>
      <c r="Q34" s="317"/>
      <c r="R34" s="317"/>
      <c r="S34" s="318"/>
    </row>
    <row r="35" spans="1:19" ht="20.25" customHeight="1" x14ac:dyDescent="0.25">
      <c r="A35" s="316"/>
      <c r="B35" s="316"/>
      <c r="C35" s="316"/>
      <c r="D35" s="316"/>
      <c r="E35" s="316"/>
      <c r="F35" s="316"/>
      <c r="G35" s="230" t="s">
        <v>2</v>
      </c>
      <c r="H35" s="230" t="s">
        <v>3</v>
      </c>
      <c r="I35" s="230" t="s">
        <v>4</v>
      </c>
      <c r="J35" s="230" t="s">
        <v>5</v>
      </c>
      <c r="K35" s="230" t="s">
        <v>6</v>
      </c>
      <c r="L35" s="230" t="s">
        <v>7</v>
      </c>
      <c r="M35" s="230" t="s">
        <v>8</v>
      </c>
      <c r="N35" s="230" t="s">
        <v>9</v>
      </c>
      <c r="O35" s="230" t="s">
        <v>10</v>
      </c>
      <c r="P35" s="230" t="s">
        <v>11</v>
      </c>
      <c r="Q35" s="230" t="s">
        <v>12</v>
      </c>
      <c r="R35" s="230" t="s">
        <v>13</v>
      </c>
      <c r="S35" s="318"/>
    </row>
    <row r="36" spans="1:19" ht="75.75" customHeight="1" x14ac:dyDescent="0.3">
      <c r="A36" s="160">
        <v>1</v>
      </c>
      <c r="B36" s="166" t="s">
        <v>277</v>
      </c>
      <c r="C36" s="194" t="s">
        <v>278</v>
      </c>
      <c r="D36" s="167">
        <v>3500</v>
      </c>
      <c r="E36" s="172"/>
      <c r="F36" s="168" t="s">
        <v>34</v>
      </c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9"/>
    </row>
    <row r="37" spans="1:19" ht="20.25" customHeight="1" x14ac:dyDescent="0.3">
      <c r="A37" s="235"/>
      <c r="B37" s="236"/>
      <c r="C37" s="265"/>
      <c r="D37" s="242"/>
      <c r="E37" s="243"/>
      <c r="F37" s="244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1"/>
    </row>
    <row r="38" spans="1:19" ht="20.25" customHeight="1" x14ac:dyDescent="0.25"/>
    <row r="39" spans="1:19" ht="20.25" customHeight="1" x14ac:dyDescent="0.3">
      <c r="A39" s="173" t="s">
        <v>180</v>
      </c>
      <c r="B39" s="173"/>
      <c r="C39" s="173"/>
      <c r="D39" s="152"/>
      <c r="E39" s="153"/>
      <c r="F39" s="154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308" t="s">
        <v>181</v>
      </c>
      <c r="S39" s="309"/>
    </row>
    <row r="40" spans="1:19" ht="20.25" customHeight="1" x14ac:dyDescent="0.3">
      <c r="A40" s="310" t="s">
        <v>182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</row>
    <row r="41" spans="1:19" ht="20.25" customHeight="1" x14ac:dyDescent="0.3">
      <c r="A41" s="310" t="s">
        <v>220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</row>
    <row r="42" spans="1:19" ht="20.25" customHeight="1" x14ac:dyDescent="0.3">
      <c r="A42" s="310" t="s">
        <v>183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</row>
    <row r="43" spans="1:19" ht="20.25" customHeight="1" x14ac:dyDescent="0.3">
      <c r="A43" s="235"/>
      <c r="B43" s="236"/>
      <c r="C43" s="264"/>
      <c r="D43" s="242"/>
      <c r="E43" s="243"/>
      <c r="F43" s="244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1"/>
    </row>
    <row r="44" spans="1:19" ht="20.25" customHeight="1" x14ac:dyDescent="0.3">
      <c r="A44" s="164" t="s">
        <v>216</v>
      </c>
      <c r="B44" s="162" t="s">
        <v>186</v>
      </c>
      <c r="C44" s="162" t="s">
        <v>279</v>
      </c>
      <c r="D44" s="152"/>
      <c r="E44" s="154"/>
      <c r="F44" s="157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9"/>
    </row>
    <row r="45" spans="1:19" ht="20.25" customHeight="1" x14ac:dyDescent="0.25">
      <c r="A45" s="316" t="s">
        <v>1</v>
      </c>
      <c r="B45" s="316" t="s">
        <v>187</v>
      </c>
      <c r="C45" s="316" t="s">
        <v>188</v>
      </c>
      <c r="D45" s="316" t="s">
        <v>189</v>
      </c>
      <c r="E45" s="316" t="s">
        <v>39</v>
      </c>
      <c r="F45" s="316" t="s">
        <v>190</v>
      </c>
      <c r="G45" s="317" t="s">
        <v>221</v>
      </c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8" t="s">
        <v>191</v>
      </c>
    </row>
    <row r="46" spans="1:19" ht="20.25" customHeight="1" x14ac:dyDescent="0.25">
      <c r="A46" s="316"/>
      <c r="B46" s="316"/>
      <c r="C46" s="316"/>
      <c r="D46" s="316"/>
      <c r="E46" s="316"/>
      <c r="F46" s="316"/>
      <c r="G46" s="317" t="s">
        <v>208</v>
      </c>
      <c r="H46" s="317"/>
      <c r="I46" s="317"/>
      <c r="J46" s="317" t="s">
        <v>222</v>
      </c>
      <c r="K46" s="317"/>
      <c r="L46" s="317"/>
      <c r="M46" s="317"/>
      <c r="N46" s="317"/>
      <c r="O46" s="317"/>
      <c r="P46" s="317"/>
      <c r="Q46" s="317"/>
      <c r="R46" s="317"/>
      <c r="S46" s="318"/>
    </row>
    <row r="47" spans="1:19" ht="20.25" customHeight="1" x14ac:dyDescent="0.25">
      <c r="A47" s="316"/>
      <c r="B47" s="316"/>
      <c r="C47" s="316"/>
      <c r="D47" s="316"/>
      <c r="E47" s="316"/>
      <c r="F47" s="316"/>
      <c r="G47" s="230" t="s">
        <v>2</v>
      </c>
      <c r="H47" s="230" t="s">
        <v>3</v>
      </c>
      <c r="I47" s="230" t="s">
        <v>4</v>
      </c>
      <c r="J47" s="230" t="s">
        <v>5</v>
      </c>
      <c r="K47" s="230" t="s">
        <v>6</v>
      </c>
      <c r="L47" s="230" t="s">
        <v>7</v>
      </c>
      <c r="M47" s="230" t="s">
        <v>8</v>
      </c>
      <c r="N47" s="230" t="s">
        <v>9</v>
      </c>
      <c r="O47" s="230" t="s">
        <v>10</v>
      </c>
      <c r="P47" s="230" t="s">
        <v>11</v>
      </c>
      <c r="Q47" s="230" t="s">
        <v>12</v>
      </c>
      <c r="R47" s="230" t="s">
        <v>13</v>
      </c>
      <c r="S47" s="318"/>
    </row>
    <row r="48" spans="1:19" ht="58.5" customHeight="1" x14ac:dyDescent="0.3">
      <c r="A48" s="178">
        <v>1</v>
      </c>
      <c r="B48" s="245" t="s">
        <v>280</v>
      </c>
      <c r="C48" s="192" t="s">
        <v>281</v>
      </c>
      <c r="D48" s="180">
        <v>5000</v>
      </c>
      <c r="E48" s="181"/>
      <c r="F48" s="182" t="s">
        <v>201</v>
      </c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4"/>
    </row>
    <row r="49" spans="1:19" ht="34.5" customHeight="1" x14ac:dyDescent="0.25">
      <c r="A49" s="266"/>
      <c r="B49" s="266"/>
      <c r="C49" s="261" t="s">
        <v>282</v>
      </c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</row>
    <row r="50" spans="1:19" ht="34.5" customHeight="1" x14ac:dyDescent="0.25">
      <c r="A50" s="266"/>
      <c r="B50" s="266"/>
      <c r="C50" s="261" t="s">
        <v>283</v>
      </c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</row>
    <row r="51" spans="1:19" ht="34.5" customHeight="1" x14ac:dyDescent="0.25">
      <c r="A51" s="267"/>
      <c r="B51" s="267"/>
      <c r="C51" s="263" t="s">
        <v>284</v>
      </c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</row>
    <row r="52" spans="1:19" ht="20.25" customHeight="1" x14ac:dyDescent="0.25"/>
    <row r="53" spans="1:19" ht="20.25" customHeight="1" x14ac:dyDescent="0.3">
      <c r="A53" s="164" t="s">
        <v>285</v>
      </c>
      <c r="B53" s="162" t="s">
        <v>186</v>
      </c>
      <c r="C53" s="162" t="s">
        <v>200</v>
      </c>
      <c r="D53" s="152"/>
      <c r="E53" s="154"/>
      <c r="F53" s="157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9"/>
    </row>
    <row r="54" spans="1:19" ht="20.25" customHeight="1" x14ac:dyDescent="0.25">
      <c r="A54" s="316" t="s">
        <v>1</v>
      </c>
      <c r="B54" s="316" t="s">
        <v>187</v>
      </c>
      <c r="C54" s="316" t="s">
        <v>188</v>
      </c>
      <c r="D54" s="316" t="s">
        <v>189</v>
      </c>
      <c r="E54" s="316" t="s">
        <v>39</v>
      </c>
      <c r="F54" s="316" t="s">
        <v>190</v>
      </c>
      <c r="G54" s="317" t="s">
        <v>221</v>
      </c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8" t="s">
        <v>191</v>
      </c>
    </row>
    <row r="55" spans="1:19" ht="20.25" customHeight="1" x14ac:dyDescent="0.25">
      <c r="A55" s="316"/>
      <c r="B55" s="316"/>
      <c r="C55" s="316"/>
      <c r="D55" s="316"/>
      <c r="E55" s="316"/>
      <c r="F55" s="316"/>
      <c r="G55" s="317" t="s">
        <v>208</v>
      </c>
      <c r="H55" s="317"/>
      <c r="I55" s="317"/>
      <c r="J55" s="317" t="s">
        <v>222</v>
      </c>
      <c r="K55" s="317"/>
      <c r="L55" s="317"/>
      <c r="M55" s="317"/>
      <c r="N55" s="317"/>
      <c r="O55" s="317"/>
      <c r="P55" s="317"/>
      <c r="Q55" s="317"/>
      <c r="R55" s="317"/>
      <c r="S55" s="318"/>
    </row>
    <row r="56" spans="1:19" ht="20.25" customHeight="1" x14ac:dyDescent="0.25">
      <c r="A56" s="316"/>
      <c r="B56" s="316"/>
      <c r="C56" s="316"/>
      <c r="D56" s="316"/>
      <c r="E56" s="316"/>
      <c r="F56" s="316"/>
      <c r="G56" s="230" t="s">
        <v>2</v>
      </c>
      <c r="H56" s="230" t="s">
        <v>3</v>
      </c>
      <c r="I56" s="230" t="s">
        <v>4</v>
      </c>
      <c r="J56" s="230" t="s">
        <v>5</v>
      </c>
      <c r="K56" s="230" t="s">
        <v>6</v>
      </c>
      <c r="L56" s="230" t="s">
        <v>7</v>
      </c>
      <c r="M56" s="230" t="s">
        <v>8</v>
      </c>
      <c r="N56" s="230" t="s">
        <v>9</v>
      </c>
      <c r="O56" s="230" t="s">
        <v>10</v>
      </c>
      <c r="P56" s="230" t="s">
        <v>11</v>
      </c>
      <c r="Q56" s="230" t="s">
        <v>12</v>
      </c>
      <c r="R56" s="230" t="s">
        <v>13</v>
      </c>
      <c r="S56" s="318"/>
    </row>
    <row r="57" spans="1:19" ht="36" customHeight="1" x14ac:dyDescent="0.3">
      <c r="A57" s="178">
        <v>1</v>
      </c>
      <c r="B57" s="245" t="s">
        <v>286</v>
      </c>
      <c r="C57" s="268" t="s">
        <v>287</v>
      </c>
      <c r="D57" s="180">
        <v>4500</v>
      </c>
      <c r="E57" s="181"/>
      <c r="F57" s="182" t="s">
        <v>30</v>
      </c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4"/>
    </row>
    <row r="58" spans="1:19" ht="18.75" x14ac:dyDescent="0.25">
      <c r="A58" s="170"/>
      <c r="B58" s="311" t="s">
        <v>193</v>
      </c>
      <c r="C58" s="312"/>
      <c r="D58" s="171">
        <f>D36+D48+D57</f>
        <v>13000</v>
      </c>
      <c r="E58" s="313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5"/>
    </row>
    <row r="59" spans="1:19" ht="18.75" x14ac:dyDescent="0.25">
      <c r="A59" s="270"/>
      <c r="B59" s="271"/>
      <c r="C59" s="271"/>
      <c r="D59" s="272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28"/>
      <c r="S59" s="229"/>
    </row>
    <row r="60" spans="1:19" ht="18.75" customHeight="1" x14ac:dyDescent="0.3">
      <c r="A60" s="173" t="s">
        <v>180</v>
      </c>
      <c r="B60" s="173"/>
      <c r="C60" s="173"/>
      <c r="D60" s="152"/>
      <c r="E60" s="153"/>
      <c r="F60" s="154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308" t="s">
        <v>181</v>
      </c>
      <c r="S60" s="309"/>
    </row>
    <row r="61" spans="1:19" ht="18.75" customHeight="1" x14ac:dyDescent="0.3">
      <c r="A61" s="310" t="s">
        <v>182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</row>
    <row r="62" spans="1:19" ht="16.5" customHeight="1" x14ac:dyDescent="0.3">
      <c r="A62" s="310" t="s">
        <v>220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</row>
    <row r="63" spans="1:19" ht="18.75" customHeight="1" x14ac:dyDescent="0.3">
      <c r="A63" s="310" t="s">
        <v>183</v>
      </c>
      <c r="B63" s="310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</row>
    <row r="64" spans="1:19" ht="18.75" customHeight="1" x14ac:dyDescent="0.3">
      <c r="A64" s="163" t="s">
        <v>202</v>
      </c>
      <c r="B64" s="156"/>
      <c r="C64" s="156" t="s">
        <v>210</v>
      </c>
      <c r="D64" s="156"/>
      <c r="E64" s="154"/>
      <c r="F64" s="157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8"/>
    </row>
    <row r="65" spans="1:19" ht="18.75" customHeight="1" x14ac:dyDescent="0.3">
      <c r="A65" s="164" t="s">
        <v>203</v>
      </c>
      <c r="B65" s="162" t="s">
        <v>186</v>
      </c>
      <c r="C65" s="162" t="s">
        <v>288</v>
      </c>
      <c r="D65" s="152"/>
      <c r="E65" s="154"/>
      <c r="F65" s="157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9"/>
    </row>
    <row r="66" spans="1:19" s="155" customFormat="1" ht="18.75" x14ac:dyDescent="0.3">
      <c r="A66" s="316" t="s">
        <v>1</v>
      </c>
      <c r="B66" s="316" t="s">
        <v>187</v>
      </c>
      <c r="C66" s="316" t="s">
        <v>188</v>
      </c>
      <c r="D66" s="316" t="s">
        <v>189</v>
      </c>
      <c r="E66" s="316" t="s">
        <v>39</v>
      </c>
      <c r="F66" s="316" t="s">
        <v>190</v>
      </c>
      <c r="G66" s="317" t="s">
        <v>221</v>
      </c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8" t="s">
        <v>191</v>
      </c>
    </row>
    <row r="67" spans="1:19" s="155" customFormat="1" ht="18.75" x14ac:dyDescent="0.3">
      <c r="A67" s="316"/>
      <c r="B67" s="316"/>
      <c r="C67" s="316"/>
      <c r="D67" s="316"/>
      <c r="E67" s="316"/>
      <c r="F67" s="316"/>
      <c r="G67" s="317" t="s">
        <v>208</v>
      </c>
      <c r="H67" s="317"/>
      <c r="I67" s="317"/>
      <c r="J67" s="317" t="s">
        <v>222</v>
      </c>
      <c r="K67" s="317"/>
      <c r="L67" s="317"/>
      <c r="M67" s="317"/>
      <c r="N67" s="317"/>
      <c r="O67" s="317"/>
      <c r="P67" s="317"/>
      <c r="Q67" s="317"/>
      <c r="R67" s="317"/>
      <c r="S67" s="318"/>
    </row>
    <row r="68" spans="1:19" s="155" customFormat="1" ht="21.75" customHeight="1" x14ac:dyDescent="0.3">
      <c r="A68" s="316"/>
      <c r="B68" s="316"/>
      <c r="C68" s="316"/>
      <c r="D68" s="316"/>
      <c r="E68" s="316"/>
      <c r="F68" s="316"/>
      <c r="G68" s="230" t="s">
        <v>2</v>
      </c>
      <c r="H68" s="230" t="s">
        <v>3</v>
      </c>
      <c r="I68" s="230" t="s">
        <v>4</v>
      </c>
      <c r="J68" s="230" t="s">
        <v>5</v>
      </c>
      <c r="K68" s="230" t="s">
        <v>6</v>
      </c>
      <c r="L68" s="230" t="s">
        <v>7</v>
      </c>
      <c r="M68" s="230" t="s">
        <v>8</v>
      </c>
      <c r="N68" s="230" t="s">
        <v>9</v>
      </c>
      <c r="O68" s="230" t="s">
        <v>10</v>
      </c>
      <c r="P68" s="230" t="s">
        <v>11</v>
      </c>
      <c r="Q68" s="230" t="s">
        <v>12</v>
      </c>
      <c r="R68" s="230" t="s">
        <v>13</v>
      </c>
      <c r="S68" s="318"/>
    </row>
    <row r="69" spans="1:19" ht="58.5" customHeight="1" x14ac:dyDescent="0.3">
      <c r="A69" s="178">
        <v>1</v>
      </c>
      <c r="B69" s="179" t="s">
        <v>290</v>
      </c>
      <c r="C69" s="276" t="s">
        <v>289</v>
      </c>
      <c r="D69" s="180">
        <v>9500</v>
      </c>
      <c r="E69" s="181" t="s">
        <v>195</v>
      </c>
      <c r="F69" s="182" t="s">
        <v>201</v>
      </c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4"/>
    </row>
    <row r="70" spans="1:19" s="275" customFormat="1" ht="35.25" customHeight="1" x14ac:dyDescent="0.2">
      <c r="A70" s="277"/>
      <c r="B70" s="278"/>
      <c r="C70" s="257" t="s">
        <v>291</v>
      </c>
      <c r="D70" s="279"/>
      <c r="E70" s="280"/>
      <c r="F70" s="281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3"/>
    </row>
    <row r="71" spans="1:19" s="275" customFormat="1" ht="35.25" customHeight="1" x14ac:dyDescent="0.2">
      <c r="A71" s="277"/>
      <c r="B71" s="278"/>
      <c r="C71" s="257" t="s">
        <v>292</v>
      </c>
      <c r="D71" s="279"/>
      <c r="E71" s="280"/>
      <c r="F71" s="281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3"/>
    </row>
    <row r="72" spans="1:19" s="275" customFormat="1" ht="35.25" customHeight="1" x14ac:dyDescent="0.2">
      <c r="A72" s="277"/>
      <c r="B72" s="278"/>
      <c r="C72" s="257" t="s">
        <v>293</v>
      </c>
      <c r="D72" s="279"/>
      <c r="E72" s="280"/>
      <c r="F72" s="281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3"/>
    </row>
    <row r="73" spans="1:19" s="275" customFormat="1" ht="20.25" customHeight="1" x14ac:dyDescent="0.2">
      <c r="A73" s="284"/>
      <c r="B73" s="186"/>
      <c r="C73" s="258" t="s">
        <v>294</v>
      </c>
      <c r="D73" s="187"/>
      <c r="E73" s="285"/>
      <c r="F73" s="188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7"/>
    </row>
    <row r="74" spans="1:19" ht="20.25" customHeight="1" x14ac:dyDescent="0.25">
      <c r="A74" s="170"/>
      <c r="B74" s="311" t="s">
        <v>193</v>
      </c>
      <c r="C74" s="312"/>
      <c r="D74" s="171">
        <f>D69</f>
        <v>9500</v>
      </c>
      <c r="E74" s="313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5"/>
    </row>
    <row r="75" spans="1:19" ht="20.25" customHeight="1" x14ac:dyDescent="0.3">
      <c r="A75" s="235"/>
      <c r="B75" s="274"/>
      <c r="C75" s="236"/>
      <c r="D75" s="237"/>
      <c r="E75" s="238"/>
      <c r="F75" s="239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1"/>
    </row>
    <row r="76" spans="1:19" ht="20.25" customHeight="1" x14ac:dyDescent="0.3">
      <c r="A76" s="235"/>
      <c r="B76" s="274"/>
      <c r="C76" s="236"/>
      <c r="D76" s="237"/>
      <c r="E76" s="238"/>
      <c r="F76" s="239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1"/>
    </row>
    <row r="77" spans="1:19" ht="20.25" customHeight="1" x14ac:dyDescent="0.3">
      <c r="A77" s="235"/>
      <c r="B77" s="274"/>
      <c r="C77" s="236"/>
      <c r="D77" s="237"/>
      <c r="E77" s="238"/>
      <c r="F77" s="239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1"/>
    </row>
    <row r="78" spans="1:19" ht="20.25" customHeight="1" x14ac:dyDescent="0.3">
      <c r="A78" s="235"/>
      <c r="B78" s="274"/>
      <c r="C78" s="236"/>
      <c r="D78" s="237"/>
      <c r="E78" s="238"/>
      <c r="F78" s="239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1"/>
    </row>
    <row r="79" spans="1:19" ht="20.25" customHeight="1" x14ac:dyDescent="0.3">
      <c r="A79" s="235"/>
      <c r="B79" s="274"/>
      <c r="C79" s="236"/>
      <c r="D79" s="237"/>
      <c r="E79" s="238"/>
      <c r="F79" s="239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1"/>
    </row>
    <row r="80" spans="1:19" ht="20.25" customHeight="1" x14ac:dyDescent="0.3">
      <c r="A80" s="235"/>
      <c r="B80" s="274"/>
      <c r="C80" s="236"/>
      <c r="D80" s="237"/>
      <c r="E80" s="238"/>
      <c r="F80" s="239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1"/>
    </row>
    <row r="81" spans="1:19" ht="20.25" customHeight="1" x14ac:dyDescent="0.3">
      <c r="A81" s="235"/>
      <c r="B81" s="274"/>
      <c r="C81" s="236"/>
      <c r="D81" s="237"/>
      <c r="E81" s="238"/>
      <c r="F81" s="239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1"/>
    </row>
    <row r="82" spans="1:19" ht="20.25" x14ac:dyDescent="0.3">
      <c r="A82" s="173" t="s">
        <v>180</v>
      </c>
      <c r="B82" s="173"/>
      <c r="C82" s="173"/>
      <c r="D82" s="152"/>
      <c r="E82" s="153"/>
      <c r="F82" s="154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308" t="s">
        <v>181</v>
      </c>
      <c r="S82" s="309"/>
    </row>
    <row r="83" spans="1:19" ht="20.25" x14ac:dyDescent="0.3">
      <c r="A83" s="310" t="s">
        <v>182</v>
      </c>
      <c r="B83" s="310"/>
      <c r="C83" s="310"/>
      <c r="D83" s="310"/>
      <c r="E83" s="310"/>
      <c r="F83" s="310"/>
      <c r="G83" s="310"/>
      <c r="H83" s="310"/>
      <c r="I83" s="310"/>
      <c r="J83" s="310"/>
      <c r="K83" s="310"/>
      <c r="L83" s="310"/>
      <c r="M83" s="310"/>
      <c r="N83" s="310"/>
      <c r="O83" s="310"/>
      <c r="P83" s="310"/>
      <c r="Q83" s="310"/>
      <c r="R83" s="310"/>
      <c r="S83" s="310"/>
    </row>
    <row r="84" spans="1:19" ht="20.25" x14ac:dyDescent="0.3">
      <c r="A84" s="310" t="s">
        <v>220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</row>
    <row r="85" spans="1:19" ht="20.25" x14ac:dyDescent="0.3">
      <c r="A85" s="310" t="s">
        <v>183</v>
      </c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</row>
    <row r="86" spans="1:19" ht="18.75" x14ac:dyDescent="0.3">
      <c r="A86" s="163" t="s">
        <v>204</v>
      </c>
      <c r="B86" s="156"/>
      <c r="C86" s="156" t="s">
        <v>295</v>
      </c>
      <c r="D86" s="156"/>
      <c r="E86" s="154"/>
      <c r="F86" s="157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8"/>
    </row>
    <row r="87" spans="1:19" ht="18.75" x14ac:dyDescent="0.3">
      <c r="A87" s="164" t="s">
        <v>205</v>
      </c>
      <c r="B87" s="162" t="s">
        <v>186</v>
      </c>
      <c r="C87" s="162" t="s">
        <v>200</v>
      </c>
      <c r="D87" s="152"/>
      <c r="E87" s="154"/>
      <c r="F87" s="157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9"/>
    </row>
    <row r="88" spans="1:19" s="155" customFormat="1" ht="18.75" x14ac:dyDescent="0.3">
      <c r="A88" s="316" t="s">
        <v>1</v>
      </c>
      <c r="B88" s="316" t="s">
        <v>187</v>
      </c>
      <c r="C88" s="316" t="s">
        <v>188</v>
      </c>
      <c r="D88" s="316" t="s">
        <v>189</v>
      </c>
      <c r="E88" s="316" t="s">
        <v>39</v>
      </c>
      <c r="F88" s="316" t="s">
        <v>190</v>
      </c>
      <c r="G88" s="317" t="s">
        <v>221</v>
      </c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8" t="s">
        <v>191</v>
      </c>
    </row>
    <row r="89" spans="1:19" s="155" customFormat="1" ht="18.75" x14ac:dyDescent="0.3">
      <c r="A89" s="316"/>
      <c r="B89" s="316"/>
      <c r="C89" s="316"/>
      <c r="D89" s="316"/>
      <c r="E89" s="316"/>
      <c r="F89" s="316"/>
      <c r="G89" s="317" t="s">
        <v>208</v>
      </c>
      <c r="H89" s="317"/>
      <c r="I89" s="317"/>
      <c r="J89" s="317" t="s">
        <v>222</v>
      </c>
      <c r="K89" s="317"/>
      <c r="L89" s="317"/>
      <c r="M89" s="317"/>
      <c r="N89" s="317"/>
      <c r="O89" s="317"/>
      <c r="P89" s="317"/>
      <c r="Q89" s="317"/>
      <c r="R89" s="317"/>
      <c r="S89" s="318"/>
    </row>
    <row r="90" spans="1:19" s="155" customFormat="1" ht="21.75" customHeight="1" x14ac:dyDescent="0.3">
      <c r="A90" s="316"/>
      <c r="B90" s="316"/>
      <c r="C90" s="316"/>
      <c r="D90" s="316"/>
      <c r="E90" s="316"/>
      <c r="F90" s="316"/>
      <c r="G90" s="230" t="s">
        <v>2</v>
      </c>
      <c r="H90" s="230" t="s">
        <v>3</v>
      </c>
      <c r="I90" s="230" t="s">
        <v>4</v>
      </c>
      <c r="J90" s="230" t="s">
        <v>5</v>
      </c>
      <c r="K90" s="230" t="s">
        <v>6</v>
      </c>
      <c r="L90" s="230" t="s">
        <v>7</v>
      </c>
      <c r="M90" s="230" t="s">
        <v>8</v>
      </c>
      <c r="N90" s="230" t="s">
        <v>9</v>
      </c>
      <c r="O90" s="230" t="s">
        <v>10</v>
      </c>
      <c r="P90" s="230" t="s">
        <v>11</v>
      </c>
      <c r="Q90" s="230" t="s">
        <v>12</v>
      </c>
      <c r="R90" s="230" t="s">
        <v>13</v>
      </c>
      <c r="S90" s="318"/>
    </row>
    <row r="91" spans="1:19" s="269" customFormat="1" ht="75" x14ac:dyDescent="0.3">
      <c r="A91" s="69">
        <v>1</v>
      </c>
      <c r="B91" s="165" t="s">
        <v>296</v>
      </c>
      <c r="C91" s="38" t="s">
        <v>297</v>
      </c>
      <c r="D91" s="200">
        <v>950</v>
      </c>
      <c r="E91" s="201" t="s">
        <v>195</v>
      </c>
      <c r="F91" s="168" t="s">
        <v>30</v>
      </c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3"/>
    </row>
    <row r="92" spans="1:19" s="269" customFormat="1" ht="80.25" customHeight="1" x14ac:dyDescent="0.3">
      <c r="A92" s="69">
        <v>2</v>
      </c>
      <c r="B92" s="288" t="s">
        <v>298</v>
      </c>
      <c r="C92" s="289" t="s">
        <v>299</v>
      </c>
      <c r="D92" s="200">
        <v>6500</v>
      </c>
      <c r="E92" s="201" t="s">
        <v>195</v>
      </c>
      <c r="F92" s="168" t="s">
        <v>30</v>
      </c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3"/>
    </row>
    <row r="93" spans="1:19" ht="159.75" customHeight="1" x14ac:dyDescent="0.25">
      <c r="A93" s="160">
        <v>3</v>
      </c>
      <c r="B93" s="292" t="s">
        <v>300</v>
      </c>
      <c r="C93" s="64" t="s">
        <v>301</v>
      </c>
      <c r="D93" s="160">
        <v>57000</v>
      </c>
      <c r="E93" s="201" t="s">
        <v>195</v>
      </c>
      <c r="F93" s="168" t="s">
        <v>30</v>
      </c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</row>
    <row r="94" spans="1:19" ht="20.25" customHeight="1" x14ac:dyDescent="0.3">
      <c r="A94" s="235"/>
      <c r="B94" s="274"/>
      <c r="C94" s="236"/>
      <c r="D94" s="237"/>
      <c r="E94" s="238"/>
      <c r="F94" s="239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1"/>
    </row>
    <row r="95" spans="1:19" ht="20.25" customHeight="1" x14ac:dyDescent="0.3">
      <c r="A95" s="173" t="s">
        <v>180</v>
      </c>
      <c r="B95" s="173"/>
      <c r="C95" s="173"/>
      <c r="D95" s="152"/>
      <c r="E95" s="153"/>
      <c r="F95" s="154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308" t="s">
        <v>181</v>
      </c>
      <c r="S95" s="309"/>
    </row>
    <row r="96" spans="1:19" ht="20.25" customHeight="1" x14ac:dyDescent="0.3">
      <c r="A96" s="310" t="s">
        <v>182</v>
      </c>
      <c r="B96" s="310"/>
      <c r="C96" s="310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</row>
    <row r="97" spans="1:19" ht="20.25" customHeight="1" x14ac:dyDescent="0.3">
      <c r="A97" s="310" t="s">
        <v>220</v>
      </c>
      <c r="B97" s="310"/>
      <c r="C97" s="310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</row>
    <row r="98" spans="1:19" ht="20.25" customHeight="1" x14ac:dyDescent="0.3">
      <c r="A98" s="310" t="s">
        <v>183</v>
      </c>
      <c r="B98" s="310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</row>
    <row r="99" spans="1:19" ht="20.25" customHeight="1" x14ac:dyDescent="0.3">
      <c r="A99" s="163" t="s">
        <v>204</v>
      </c>
      <c r="B99" s="156"/>
      <c r="C99" s="156" t="s">
        <v>295</v>
      </c>
      <c r="D99" s="156"/>
      <c r="E99" s="154"/>
      <c r="F99" s="157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8"/>
    </row>
    <row r="100" spans="1:19" ht="20.25" customHeight="1" x14ac:dyDescent="0.3">
      <c r="A100" s="164" t="s">
        <v>205</v>
      </c>
      <c r="B100" s="162" t="s">
        <v>186</v>
      </c>
      <c r="C100" s="162" t="s">
        <v>200</v>
      </c>
      <c r="D100" s="152"/>
      <c r="E100" s="154"/>
      <c r="F100" s="157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9"/>
    </row>
    <row r="101" spans="1:19" ht="20.25" customHeight="1" x14ac:dyDescent="0.25">
      <c r="A101" s="316" t="s">
        <v>1</v>
      </c>
      <c r="B101" s="316" t="s">
        <v>187</v>
      </c>
      <c r="C101" s="316" t="s">
        <v>188</v>
      </c>
      <c r="D101" s="316" t="s">
        <v>189</v>
      </c>
      <c r="E101" s="316" t="s">
        <v>39</v>
      </c>
      <c r="F101" s="316" t="s">
        <v>190</v>
      </c>
      <c r="G101" s="317" t="s">
        <v>221</v>
      </c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8" t="s">
        <v>191</v>
      </c>
    </row>
    <row r="102" spans="1:19" ht="20.25" customHeight="1" x14ac:dyDescent="0.25">
      <c r="A102" s="316"/>
      <c r="B102" s="316"/>
      <c r="C102" s="316"/>
      <c r="D102" s="316"/>
      <c r="E102" s="316"/>
      <c r="F102" s="316"/>
      <c r="G102" s="317" t="s">
        <v>208</v>
      </c>
      <c r="H102" s="317"/>
      <c r="I102" s="317"/>
      <c r="J102" s="317" t="s">
        <v>222</v>
      </c>
      <c r="K102" s="317"/>
      <c r="L102" s="317"/>
      <c r="M102" s="317"/>
      <c r="N102" s="317"/>
      <c r="O102" s="317"/>
      <c r="P102" s="317"/>
      <c r="Q102" s="317"/>
      <c r="R102" s="317"/>
      <c r="S102" s="318"/>
    </row>
    <row r="103" spans="1:19" ht="20.25" customHeight="1" x14ac:dyDescent="0.25">
      <c r="A103" s="316"/>
      <c r="B103" s="316"/>
      <c r="C103" s="316"/>
      <c r="D103" s="316"/>
      <c r="E103" s="316"/>
      <c r="F103" s="316"/>
      <c r="G103" s="234" t="s">
        <v>2</v>
      </c>
      <c r="H103" s="234" t="s">
        <v>3</v>
      </c>
      <c r="I103" s="234" t="s">
        <v>4</v>
      </c>
      <c r="J103" s="234" t="s">
        <v>5</v>
      </c>
      <c r="K103" s="234" t="s">
        <v>6</v>
      </c>
      <c r="L103" s="234" t="s">
        <v>7</v>
      </c>
      <c r="M103" s="234" t="s">
        <v>8</v>
      </c>
      <c r="N103" s="234" t="s">
        <v>9</v>
      </c>
      <c r="O103" s="234" t="s">
        <v>10</v>
      </c>
      <c r="P103" s="234" t="s">
        <v>11</v>
      </c>
      <c r="Q103" s="234" t="s">
        <v>12</v>
      </c>
      <c r="R103" s="234" t="s">
        <v>13</v>
      </c>
      <c r="S103" s="318"/>
    </row>
    <row r="104" spans="1:19" ht="79.5" customHeight="1" x14ac:dyDescent="0.3">
      <c r="A104" s="69">
        <v>4</v>
      </c>
      <c r="B104" s="166" t="s">
        <v>302</v>
      </c>
      <c r="C104" s="64" t="s">
        <v>303</v>
      </c>
      <c r="D104" s="200">
        <v>1700</v>
      </c>
      <c r="E104" s="201" t="s">
        <v>195</v>
      </c>
      <c r="F104" s="168" t="s">
        <v>30</v>
      </c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3"/>
    </row>
    <row r="105" spans="1:19" ht="99.75" customHeight="1" x14ac:dyDescent="0.3">
      <c r="A105" s="69">
        <v>5</v>
      </c>
      <c r="B105" s="166" t="s">
        <v>304</v>
      </c>
      <c r="C105" s="64" t="s">
        <v>305</v>
      </c>
      <c r="D105" s="200">
        <v>3600</v>
      </c>
      <c r="E105" s="201" t="s">
        <v>195</v>
      </c>
      <c r="F105" s="168" t="s">
        <v>30</v>
      </c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3"/>
    </row>
    <row r="106" spans="1:19" ht="121.5" customHeight="1" x14ac:dyDescent="0.3">
      <c r="A106" s="160">
        <v>6</v>
      </c>
      <c r="B106" s="166" t="s">
        <v>306</v>
      </c>
      <c r="C106" s="166" t="s">
        <v>307</v>
      </c>
      <c r="D106" s="200">
        <v>5900</v>
      </c>
      <c r="E106" s="201" t="s">
        <v>195</v>
      </c>
      <c r="F106" s="168" t="s">
        <v>30</v>
      </c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3"/>
    </row>
    <row r="107" spans="1:19" ht="20.25" customHeight="1" x14ac:dyDescent="0.55000000000000004">
      <c r="C107" s="291"/>
    </row>
    <row r="108" spans="1:19" ht="20.25" customHeight="1" x14ac:dyDescent="0.25"/>
    <row r="109" spans="1:19" ht="20.25" customHeight="1" x14ac:dyDescent="0.3">
      <c r="A109" s="173" t="s">
        <v>180</v>
      </c>
      <c r="B109" s="173"/>
      <c r="C109" s="173"/>
      <c r="D109" s="152"/>
      <c r="E109" s="153"/>
      <c r="F109" s="154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308" t="s">
        <v>181</v>
      </c>
      <c r="S109" s="309"/>
    </row>
    <row r="110" spans="1:19" ht="20.25" customHeight="1" x14ac:dyDescent="0.3">
      <c r="A110" s="310" t="s">
        <v>182</v>
      </c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310"/>
    </row>
    <row r="111" spans="1:19" ht="20.25" customHeight="1" x14ac:dyDescent="0.3">
      <c r="A111" s="310" t="s">
        <v>220</v>
      </c>
      <c r="B111" s="310"/>
      <c r="C111" s="310"/>
      <c r="D111" s="310"/>
      <c r="E111" s="310"/>
      <c r="F111" s="310"/>
      <c r="G111" s="310"/>
      <c r="H111" s="310"/>
      <c r="I111" s="310"/>
      <c r="J111" s="310"/>
      <c r="K111" s="310"/>
      <c r="L111" s="310"/>
      <c r="M111" s="310"/>
      <c r="N111" s="310"/>
      <c r="O111" s="310"/>
      <c r="P111" s="310"/>
      <c r="Q111" s="310"/>
      <c r="R111" s="310"/>
      <c r="S111" s="310"/>
    </row>
    <row r="112" spans="1:19" ht="20.25" customHeight="1" x14ac:dyDescent="0.3">
      <c r="A112" s="310" t="s">
        <v>183</v>
      </c>
      <c r="B112" s="310"/>
      <c r="C112" s="310"/>
      <c r="D112" s="310"/>
      <c r="E112" s="310"/>
      <c r="F112" s="31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  <c r="Q112" s="310"/>
      <c r="R112" s="310"/>
      <c r="S112" s="310"/>
    </row>
    <row r="113" spans="1:19" ht="20.25" customHeight="1" x14ac:dyDescent="0.3">
      <c r="A113" s="163" t="s">
        <v>204</v>
      </c>
      <c r="B113" s="156"/>
      <c r="C113" s="156" t="s">
        <v>295</v>
      </c>
      <c r="D113" s="156"/>
      <c r="E113" s="154"/>
      <c r="F113" s="157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8"/>
    </row>
    <row r="114" spans="1:19" ht="20.25" customHeight="1" x14ac:dyDescent="0.3">
      <c r="A114" s="164" t="s">
        <v>205</v>
      </c>
      <c r="B114" s="162" t="s">
        <v>186</v>
      </c>
      <c r="C114" s="162" t="s">
        <v>200</v>
      </c>
      <c r="D114" s="152"/>
      <c r="E114" s="154"/>
      <c r="F114" s="157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9"/>
    </row>
    <row r="115" spans="1:19" ht="20.25" customHeight="1" x14ac:dyDescent="0.25">
      <c r="A115" s="316" t="s">
        <v>1</v>
      </c>
      <c r="B115" s="316" t="s">
        <v>187</v>
      </c>
      <c r="C115" s="316" t="s">
        <v>188</v>
      </c>
      <c r="D115" s="316" t="s">
        <v>189</v>
      </c>
      <c r="E115" s="316" t="s">
        <v>39</v>
      </c>
      <c r="F115" s="316" t="s">
        <v>190</v>
      </c>
      <c r="G115" s="317" t="s">
        <v>221</v>
      </c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8" t="s">
        <v>191</v>
      </c>
    </row>
    <row r="116" spans="1:19" ht="20.25" customHeight="1" x14ac:dyDescent="0.25">
      <c r="A116" s="316"/>
      <c r="B116" s="316"/>
      <c r="C116" s="316"/>
      <c r="D116" s="316"/>
      <c r="E116" s="316"/>
      <c r="F116" s="316"/>
      <c r="G116" s="317" t="s">
        <v>208</v>
      </c>
      <c r="H116" s="317"/>
      <c r="I116" s="317"/>
      <c r="J116" s="317" t="s">
        <v>222</v>
      </c>
      <c r="K116" s="317"/>
      <c r="L116" s="317"/>
      <c r="M116" s="317"/>
      <c r="N116" s="317"/>
      <c r="O116" s="317"/>
      <c r="P116" s="317"/>
      <c r="Q116" s="317"/>
      <c r="R116" s="317"/>
      <c r="S116" s="318"/>
    </row>
    <row r="117" spans="1:19" ht="20.25" customHeight="1" x14ac:dyDescent="0.25">
      <c r="A117" s="316"/>
      <c r="B117" s="316"/>
      <c r="C117" s="316"/>
      <c r="D117" s="316"/>
      <c r="E117" s="316"/>
      <c r="F117" s="316"/>
      <c r="G117" s="234" t="s">
        <v>2</v>
      </c>
      <c r="H117" s="234" t="s">
        <v>3</v>
      </c>
      <c r="I117" s="234" t="s">
        <v>4</v>
      </c>
      <c r="J117" s="234" t="s">
        <v>5</v>
      </c>
      <c r="K117" s="234" t="s">
        <v>6</v>
      </c>
      <c r="L117" s="234" t="s">
        <v>7</v>
      </c>
      <c r="M117" s="234" t="s">
        <v>8</v>
      </c>
      <c r="N117" s="234" t="s">
        <v>9</v>
      </c>
      <c r="O117" s="234" t="s">
        <v>10</v>
      </c>
      <c r="P117" s="234" t="s">
        <v>11</v>
      </c>
      <c r="Q117" s="234" t="s">
        <v>12</v>
      </c>
      <c r="R117" s="234" t="s">
        <v>13</v>
      </c>
      <c r="S117" s="318"/>
    </row>
    <row r="118" spans="1:19" ht="112.5" customHeight="1" x14ac:dyDescent="0.3">
      <c r="A118" s="69">
        <v>7</v>
      </c>
      <c r="B118" s="224" t="s">
        <v>308</v>
      </c>
      <c r="C118" s="224" t="s">
        <v>309</v>
      </c>
      <c r="D118" s="200">
        <v>8500</v>
      </c>
      <c r="E118" s="201" t="s">
        <v>195</v>
      </c>
      <c r="F118" s="168" t="s">
        <v>30</v>
      </c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3"/>
    </row>
    <row r="119" spans="1:19" ht="20.25" customHeight="1" x14ac:dyDescent="0.25">
      <c r="A119" s="170"/>
      <c r="B119" s="311" t="s">
        <v>193</v>
      </c>
      <c r="C119" s="312"/>
      <c r="D119" s="171">
        <f>D91+D92+D93+D104+D105+D106+D118</f>
        <v>84150</v>
      </c>
      <c r="E119" s="313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5"/>
    </row>
    <row r="120" spans="1:19" ht="20.25" customHeight="1" x14ac:dyDescent="0.25"/>
    <row r="121" spans="1:19" ht="20.25" customHeight="1" x14ac:dyDescent="0.25"/>
    <row r="122" spans="1:19" ht="20.25" customHeight="1" x14ac:dyDescent="0.25"/>
    <row r="123" spans="1:19" ht="20.25" customHeight="1" x14ac:dyDescent="0.25"/>
    <row r="124" spans="1:19" ht="20.25" customHeight="1" x14ac:dyDescent="0.25"/>
    <row r="125" spans="1:19" ht="20.25" customHeight="1" x14ac:dyDescent="0.25"/>
    <row r="126" spans="1:19" ht="20.25" customHeight="1" x14ac:dyDescent="0.25"/>
    <row r="127" spans="1:19" ht="20.25" customHeight="1" x14ac:dyDescent="0.25"/>
    <row r="128" spans="1:19" ht="20.25" customHeight="1" x14ac:dyDescent="0.25"/>
    <row r="129" spans="1:19" ht="20.25" customHeight="1" x14ac:dyDescent="0.25"/>
    <row r="130" spans="1:19" ht="20.25" customHeight="1" x14ac:dyDescent="0.3">
      <c r="A130" s="173" t="s">
        <v>180</v>
      </c>
      <c r="B130" s="173"/>
      <c r="C130" s="173"/>
      <c r="D130" s="152"/>
      <c r="E130" s="153"/>
      <c r="F130" s="154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308" t="s">
        <v>181</v>
      </c>
      <c r="S130" s="309"/>
    </row>
    <row r="131" spans="1:19" ht="20.25" customHeight="1" x14ac:dyDescent="0.3">
      <c r="A131" s="310" t="s">
        <v>182</v>
      </c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  <c r="S131" s="310"/>
    </row>
    <row r="132" spans="1:19" ht="20.25" customHeight="1" x14ac:dyDescent="0.3">
      <c r="A132" s="310" t="s">
        <v>220</v>
      </c>
      <c r="B132" s="310"/>
      <c r="C132" s="310"/>
      <c r="D132" s="310"/>
      <c r="E132" s="310"/>
      <c r="F132" s="310"/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  <c r="S132" s="310"/>
    </row>
    <row r="133" spans="1:19" ht="20.25" customHeight="1" x14ac:dyDescent="0.3">
      <c r="A133" s="310" t="s">
        <v>183</v>
      </c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  <c r="S133" s="310"/>
    </row>
    <row r="134" spans="1:19" ht="20.25" customHeight="1" x14ac:dyDescent="0.3">
      <c r="A134" s="163" t="s">
        <v>310</v>
      </c>
      <c r="B134" s="156"/>
      <c r="C134" s="156" t="s">
        <v>198</v>
      </c>
      <c r="D134" s="156"/>
      <c r="E134" s="154"/>
      <c r="F134" s="157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8"/>
    </row>
    <row r="135" spans="1:19" ht="20.25" customHeight="1" x14ac:dyDescent="0.3">
      <c r="A135" s="164" t="s">
        <v>311</v>
      </c>
      <c r="B135" s="162" t="s">
        <v>186</v>
      </c>
      <c r="C135" s="162" t="s">
        <v>312</v>
      </c>
      <c r="D135" s="152"/>
      <c r="E135" s="154"/>
      <c r="F135" s="157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9"/>
    </row>
    <row r="136" spans="1:19" ht="20.25" customHeight="1" x14ac:dyDescent="0.25">
      <c r="A136" s="316" t="s">
        <v>1</v>
      </c>
      <c r="B136" s="316" t="s">
        <v>187</v>
      </c>
      <c r="C136" s="316" t="s">
        <v>188</v>
      </c>
      <c r="D136" s="316" t="s">
        <v>189</v>
      </c>
      <c r="E136" s="316" t="s">
        <v>39</v>
      </c>
      <c r="F136" s="316" t="s">
        <v>190</v>
      </c>
      <c r="G136" s="317" t="s">
        <v>221</v>
      </c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8" t="s">
        <v>191</v>
      </c>
    </row>
    <row r="137" spans="1:19" ht="20.25" customHeight="1" x14ac:dyDescent="0.25">
      <c r="A137" s="316"/>
      <c r="B137" s="316"/>
      <c r="C137" s="316"/>
      <c r="D137" s="316"/>
      <c r="E137" s="316"/>
      <c r="F137" s="316"/>
      <c r="G137" s="317" t="s">
        <v>208</v>
      </c>
      <c r="H137" s="317"/>
      <c r="I137" s="317"/>
      <c r="J137" s="317" t="s">
        <v>222</v>
      </c>
      <c r="K137" s="317"/>
      <c r="L137" s="317"/>
      <c r="M137" s="317"/>
      <c r="N137" s="317"/>
      <c r="O137" s="317"/>
      <c r="P137" s="317"/>
      <c r="Q137" s="317"/>
      <c r="R137" s="317"/>
      <c r="S137" s="318"/>
    </row>
    <row r="138" spans="1:19" ht="20.25" customHeight="1" x14ac:dyDescent="0.25">
      <c r="A138" s="316"/>
      <c r="B138" s="316"/>
      <c r="C138" s="316"/>
      <c r="D138" s="316"/>
      <c r="E138" s="316"/>
      <c r="F138" s="316"/>
      <c r="G138" s="234" t="s">
        <v>2</v>
      </c>
      <c r="H138" s="234" t="s">
        <v>3</v>
      </c>
      <c r="I138" s="234" t="s">
        <v>4</v>
      </c>
      <c r="J138" s="234" t="s">
        <v>5</v>
      </c>
      <c r="K138" s="234" t="s">
        <v>6</v>
      </c>
      <c r="L138" s="234" t="s">
        <v>7</v>
      </c>
      <c r="M138" s="234" t="s">
        <v>8</v>
      </c>
      <c r="N138" s="234" t="s">
        <v>9</v>
      </c>
      <c r="O138" s="234" t="s">
        <v>10</v>
      </c>
      <c r="P138" s="234" t="s">
        <v>11</v>
      </c>
      <c r="Q138" s="234" t="s">
        <v>12</v>
      </c>
      <c r="R138" s="234" t="s">
        <v>13</v>
      </c>
      <c r="S138" s="318"/>
    </row>
    <row r="139" spans="1:19" ht="127.5" customHeight="1" x14ac:dyDescent="0.3">
      <c r="A139" s="160">
        <v>1</v>
      </c>
      <c r="B139" s="166" t="s">
        <v>313</v>
      </c>
      <c r="C139" s="194" t="s">
        <v>314</v>
      </c>
      <c r="D139" s="167">
        <v>46000</v>
      </c>
      <c r="E139" s="172" t="s">
        <v>195</v>
      </c>
      <c r="F139" s="29" t="s">
        <v>34</v>
      </c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9"/>
    </row>
    <row r="140" spans="1:19" ht="155.25" customHeight="1" x14ac:dyDescent="0.3">
      <c r="A140" s="160">
        <v>2</v>
      </c>
      <c r="B140" s="166" t="s">
        <v>316</v>
      </c>
      <c r="C140" s="194" t="s">
        <v>315</v>
      </c>
      <c r="D140" s="167">
        <v>8900</v>
      </c>
      <c r="E140" s="172" t="s">
        <v>195</v>
      </c>
      <c r="F140" s="29" t="s">
        <v>34</v>
      </c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9"/>
    </row>
    <row r="141" spans="1:19" ht="20.25" customHeight="1" x14ac:dyDescent="0.25"/>
    <row r="142" spans="1:19" ht="20.25" customHeight="1" x14ac:dyDescent="0.25"/>
    <row r="143" spans="1:19" ht="20.25" customHeight="1" x14ac:dyDescent="0.3">
      <c r="A143" s="173" t="s">
        <v>180</v>
      </c>
      <c r="B143" s="173"/>
      <c r="C143" s="173"/>
      <c r="D143" s="152"/>
      <c r="E143" s="153"/>
      <c r="F143" s="154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308" t="s">
        <v>181</v>
      </c>
      <c r="S143" s="309"/>
    </row>
    <row r="144" spans="1:19" ht="20.25" customHeight="1" x14ac:dyDescent="0.3">
      <c r="A144" s="310" t="s">
        <v>182</v>
      </c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</row>
    <row r="145" spans="1:19" ht="20.25" customHeight="1" x14ac:dyDescent="0.3">
      <c r="A145" s="310" t="s">
        <v>220</v>
      </c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</row>
    <row r="146" spans="1:19" ht="20.25" customHeight="1" x14ac:dyDescent="0.3">
      <c r="A146" s="310" t="s">
        <v>183</v>
      </c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</row>
    <row r="147" spans="1:19" ht="20.25" customHeight="1" x14ac:dyDescent="0.3">
      <c r="A147" s="163" t="s">
        <v>310</v>
      </c>
      <c r="B147" s="156"/>
      <c r="C147" s="156" t="s">
        <v>198</v>
      </c>
      <c r="D147" s="156"/>
      <c r="E147" s="154"/>
      <c r="F147" s="157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8"/>
    </row>
    <row r="148" spans="1:19" ht="20.25" customHeight="1" x14ac:dyDescent="0.3">
      <c r="A148" s="164" t="s">
        <v>311</v>
      </c>
      <c r="B148" s="162" t="s">
        <v>186</v>
      </c>
      <c r="C148" s="162" t="s">
        <v>312</v>
      </c>
      <c r="D148" s="152"/>
      <c r="E148" s="154"/>
      <c r="F148" s="157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9"/>
    </row>
    <row r="149" spans="1:19" ht="20.25" customHeight="1" x14ac:dyDescent="0.25">
      <c r="A149" s="316" t="s">
        <v>1</v>
      </c>
      <c r="B149" s="316" t="s">
        <v>187</v>
      </c>
      <c r="C149" s="316" t="s">
        <v>188</v>
      </c>
      <c r="D149" s="316" t="s">
        <v>189</v>
      </c>
      <c r="E149" s="316" t="s">
        <v>39</v>
      </c>
      <c r="F149" s="316" t="s">
        <v>190</v>
      </c>
      <c r="G149" s="317" t="s">
        <v>221</v>
      </c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8" t="s">
        <v>191</v>
      </c>
    </row>
    <row r="150" spans="1:19" ht="20.25" customHeight="1" x14ac:dyDescent="0.25">
      <c r="A150" s="316"/>
      <c r="B150" s="316"/>
      <c r="C150" s="316"/>
      <c r="D150" s="316"/>
      <c r="E150" s="316"/>
      <c r="F150" s="316"/>
      <c r="G150" s="317" t="s">
        <v>208</v>
      </c>
      <c r="H150" s="317"/>
      <c r="I150" s="317"/>
      <c r="J150" s="317" t="s">
        <v>222</v>
      </c>
      <c r="K150" s="317"/>
      <c r="L150" s="317"/>
      <c r="M150" s="317"/>
      <c r="N150" s="317"/>
      <c r="O150" s="317"/>
      <c r="P150" s="317"/>
      <c r="Q150" s="317"/>
      <c r="R150" s="317"/>
      <c r="S150" s="318"/>
    </row>
    <row r="151" spans="1:19" ht="20.25" customHeight="1" x14ac:dyDescent="0.25">
      <c r="A151" s="316"/>
      <c r="B151" s="316"/>
      <c r="C151" s="316"/>
      <c r="D151" s="316"/>
      <c r="E151" s="316"/>
      <c r="F151" s="316"/>
      <c r="G151" s="290" t="s">
        <v>2</v>
      </c>
      <c r="H151" s="290" t="s">
        <v>3</v>
      </c>
      <c r="I151" s="290" t="s">
        <v>4</v>
      </c>
      <c r="J151" s="290" t="s">
        <v>5</v>
      </c>
      <c r="K151" s="290" t="s">
        <v>6</v>
      </c>
      <c r="L151" s="290" t="s">
        <v>7</v>
      </c>
      <c r="M151" s="290" t="s">
        <v>8</v>
      </c>
      <c r="N151" s="290" t="s">
        <v>9</v>
      </c>
      <c r="O151" s="290" t="s">
        <v>10</v>
      </c>
      <c r="P151" s="290" t="s">
        <v>11</v>
      </c>
      <c r="Q151" s="290" t="s">
        <v>12</v>
      </c>
      <c r="R151" s="290" t="s">
        <v>13</v>
      </c>
      <c r="S151" s="318"/>
    </row>
    <row r="152" spans="1:19" ht="124.5" customHeight="1" x14ac:dyDescent="0.3">
      <c r="A152" s="160">
        <v>3</v>
      </c>
      <c r="B152" s="225" t="s">
        <v>317</v>
      </c>
      <c r="C152" s="195" t="s">
        <v>318</v>
      </c>
      <c r="D152" s="167">
        <v>11600</v>
      </c>
      <c r="E152" s="172" t="s">
        <v>195</v>
      </c>
      <c r="F152" s="29" t="s">
        <v>34</v>
      </c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9"/>
    </row>
    <row r="153" spans="1:19" ht="13.5" customHeight="1" x14ac:dyDescent="0.25"/>
    <row r="154" spans="1:19" ht="20.25" customHeight="1" x14ac:dyDescent="0.3">
      <c r="A154" s="164" t="s">
        <v>319</v>
      </c>
      <c r="B154" s="162" t="s">
        <v>186</v>
      </c>
      <c r="C154" s="162" t="s">
        <v>279</v>
      </c>
      <c r="D154" s="152"/>
      <c r="E154" s="154"/>
    </row>
    <row r="155" spans="1:19" ht="20.25" customHeight="1" x14ac:dyDescent="0.25">
      <c r="A155" s="316" t="s">
        <v>1</v>
      </c>
      <c r="B155" s="316" t="s">
        <v>187</v>
      </c>
      <c r="C155" s="316" t="s">
        <v>188</v>
      </c>
      <c r="D155" s="316" t="s">
        <v>189</v>
      </c>
      <c r="E155" s="316" t="s">
        <v>39</v>
      </c>
      <c r="F155" s="316" t="s">
        <v>190</v>
      </c>
      <c r="G155" s="317" t="s">
        <v>221</v>
      </c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8" t="s">
        <v>191</v>
      </c>
    </row>
    <row r="156" spans="1:19" ht="20.25" customHeight="1" x14ac:dyDescent="0.25">
      <c r="A156" s="316"/>
      <c r="B156" s="316"/>
      <c r="C156" s="316"/>
      <c r="D156" s="316"/>
      <c r="E156" s="316"/>
      <c r="F156" s="316"/>
      <c r="G156" s="317" t="s">
        <v>208</v>
      </c>
      <c r="H156" s="317"/>
      <c r="I156" s="317"/>
      <c r="J156" s="317" t="s">
        <v>222</v>
      </c>
      <c r="K156" s="317"/>
      <c r="L156" s="317"/>
      <c r="M156" s="317"/>
      <c r="N156" s="317"/>
      <c r="O156" s="317"/>
      <c r="P156" s="317"/>
      <c r="Q156" s="317"/>
      <c r="R156" s="317"/>
      <c r="S156" s="318"/>
    </row>
    <row r="157" spans="1:19" ht="20.25" customHeight="1" x14ac:dyDescent="0.25">
      <c r="A157" s="316"/>
      <c r="B157" s="316"/>
      <c r="C157" s="316"/>
      <c r="D157" s="316"/>
      <c r="E157" s="316"/>
      <c r="F157" s="316"/>
      <c r="G157" s="290" t="s">
        <v>2</v>
      </c>
      <c r="H157" s="290" t="s">
        <v>3</v>
      </c>
      <c r="I157" s="290" t="s">
        <v>4</v>
      </c>
      <c r="J157" s="290" t="s">
        <v>5</v>
      </c>
      <c r="K157" s="290" t="s">
        <v>6</v>
      </c>
      <c r="L157" s="290" t="s">
        <v>7</v>
      </c>
      <c r="M157" s="290" t="s">
        <v>8</v>
      </c>
      <c r="N157" s="290" t="s">
        <v>9</v>
      </c>
      <c r="O157" s="290" t="s">
        <v>10</v>
      </c>
      <c r="P157" s="290" t="s">
        <v>11</v>
      </c>
      <c r="Q157" s="290" t="s">
        <v>12</v>
      </c>
      <c r="R157" s="290" t="s">
        <v>13</v>
      </c>
      <c r="S157" s="318"/>
    </row>
    <row r="158" spans="1:19" ht="108.75" customHeight="1" x14ac:dyDescent="0.3">
      <c r="A158" s="160">
        <v>1</v>
      </c>
      <c r="B158" s="225" t="s">
        <v>320</v>
      </c>
      <c r="C158" s="195" t="s">
        <v>321</v>
      </c>
      <c r="D158" s="167">
        <v>2500</v>
      </c>
      <c r="E158" s="172" t="s">
        <v>195</v>
      </c>
      <c r="F158" s="294" t="s">
        <v>201</v>
      </c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9"/>
    </row>
    <row r="159" spans="1:19" ht="20.25" customHeight="1" x14ac:dyDescent="0.25"/>
    <row r="160" spans="1:19" ht="20.25" customHeight="1" x14ac:dyDescent="0.3">
      <c r="A160" s="173" t="s">
        <v>180</v>
      </c>
      <c r="B160" s="173"/>
      <c r="C160" s="173"/>
      <c r="D160" s="152"/>
      <c r="E160" s="153"/>
      <c r="F160" s="154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308" t="s">
        <v>181</v>
      </c>
      <c r="S160" s="309"/>
    </row>
    <row r="161" spans="1:19" ht="20.25" customHeight="1" x14ac:dyDescent="0.3">
      <c r="A161" s="310" t="s">
        <v>182</v>
      </c>
      <c r="B161" s="310"/>
      <c r="C161" s="310"/>
      <c r="D161" s="310"/>
      <c r="E161" s="310"/>
      <c r="F161" s="310"/>
      <c r="G161" s="310"/>
      <c r="H161" s="310"/>
      <c r="I161" s="310"/>
      <c r="J161" s="310"/>
      <c r="K161" s="310"/>
      <c r="L161" s="310"/>
      <c r="M161" s="310"/>
      <c r="N161" s="310"/>
      <c r="O161" s="310"/>
      <c r="P161" s="310"/>
      <c r="Q161" s="310"/>
      <c r="R161" s="310"/>
      <c r="S161" s="310"/>
    </row>
    <row r="162" spans="1:19" ht="20.25" customHeight="1" x14ac:dyDescent="0.3">
      <c r="A162" s="310" t="s">
        <v>220</v>
      </c>
      <c r="B162" s="310"/>
      <c r="C162" s="310"/>
      <c r="D162" s="310"/>
      <c r="E162" s="310"/>
      <c r="F162" s="310"/>
      <c r="G162" s="310"/>
      <c r="H162" s="310"/>
      <c r="I162" s="310"/>
      <c r="J162" s="310"/>
      <c r="K162" s="310"/>
      <c r="L162" s="310"/>
      <c r="M162" s="310"/>
      <c r="N162" s="310"/>
      <c r="O162" s="310"/>
      <c r="P162" s="310"/>
      <c r="Q162" s="310"/>
      <c r="R162" s="310"/>
      <c r="S162" s="310"/>
    </row>
    <row r="163" spans="1:19" ht="20.25" customHeight="1" x14ac:dyDescent="0.3">
      <c r="A163" s="310" t="s">
        <v>183</v>
      </c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  <c r="L163" s="310"/>
      <c r="M163" s="310"/>
      <c r="N163" s="310"/>
      <c r="O163" s="310"/>
      <c r="P163" s="310"/>
      <c r="Q163" s="310"/>
      <c r="R163" s="310"/>
      <c r="S163" s="310"/>
    </row>
    <row r="164" spans="1:19" ht="20.25" customHeight="1" x14ac:dyDescent="0.3">
      <c r="A164" s="164" t="s">
        <v>319</v>
      </c>
      <c r="B164" s="162" t="s">
        <v>186</v>
      </c>
      <c r="C164" s="162" t="s">
        <v>279</v>
      </c>
      <c r="D164" s="152"/>
      <c r="E164" s="154"/>
    </row>
    <row r="165" spans="1:19" ht="20.25" customHeight="1" x14ac:dyDescent="0.25">
      <c r="A165" s="316" t="s">
        <v>1</v>
      </c>
      <c r="B165" s="316" t="s">
        <v>187</v>
      </c>
      <c r="C165" s="316" t="s">
        <v>188</v>
      </c>
      <c r="D165" s="316" t="s">
        <v>189</v>
      </c>
      <c r="E165" s="316" t="s">
        <v>39</v>
      </c>
      <c r="F165" s="316" t="s">
        <v>190</v>
      </c>
      <c r="G165" s="317" t="s">
        <v>221</v>
      </c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8" t="s">
        <v>191</v>
      </c>
    </row>
    <row r="166" spans="1:19" ht="20.25" customHeight="1" x14ac:dyDescent="0.25">
      <c r="A166" s="316"/>
      <c r="B166" s="316"/>
      <c r="C166" s="316"/>
      <c r="D166" s="316"/>
      <c r="E166" s="316"/>
      <c r="F166" s="316"/>
      <c r="G166" s="317" t="s">
        <v>208</v>
      </c>
      <c r="H166" s="317"/>
      <c r="I166" s="317"/>
      <c r="J166" s="317" t="s">
        <v>222</v>
      </c>
      <c r="K166" s="317"/>
      <c r="L166" s="317"/>
      <c r="M166" s="317"/>
      <c r="N166" s="317"/>
      <c r="O166" s="317"/>
      <c r="P166" s="317"/>
      <c r="Q166" s="317"/>
      <c r="R166" s="317"/>
      <c r="S166" s="318"/>
    </row>
    <row r="167" spans="1:19" ht="20.25" customHeight="1" x14ac:dyDescent="0.25">
      <c r="A167" s="316"/>
      <c r="B167" s="316"/>
      <c r="C167" s="316"/>
      <c r="D167" s="316"/>
      <c r="E167" s="316"/>
      <c r="F167" s="316"/>
      <c r="G167" s="290" t="s">
        <v>2</v>
      </c>
      <c r="H167" s="290" t="s">
        <v>3</v>
      </c>
      <c r="I167" s="290" t="s">
        <v>4</v>
      </c>
      <c r="J167" s="290" t="s">
        <v>5</v>
      </c>
      <c r="K167" s="290" t="s">
        <v>6</v>
      </c>
      <c r="L167" s="290" t="s">
        <v>7</v>
      </c>
      <c r="M167" s="290" t="s">
        <v>8</v>
      </c>
      <c r="N167" s="290" t="s">
        <v>9</v>
      </c>
      <c r="O167" s="290" t="s">
        <v>10</v>
      </c>
      <c r="P167" s="290" t="s">
        <v>11</v>
      </c>
      <c r="Q167" s="290" t="s">
        <v>12</v>
      </c>
      <c r="R167" s="290" t="s">
        <v>13</v>
      </c>
      <c r="S167" s="318"/>
    </row>
    <row r="168" spans="1:19" ht="138.75" customHeight="1" x14ac:dyDescent="0.3">
      <c r="A168" s="160">
        <v>2</v>
      </c>
      <c r="B168" s="295" t="s">
        <v>322</v>
      </c>
      <c r="C168" s="195" t="s">
        <v>323</v>
      </c>
      <c r="D168" s="167">
        <v>7500</v>
      </c>
      <c r="E168" s="172" t="s">
        <v>195</v>
      </c>
      <c r="F168" s="294" t="s">
        <v>201</v>
      </c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9"/>
    </row>
    <row r="169" spans="1:19" ht="20.25" customHeight="1" x14ac:dyDescent="0.25"/>
    <row r="170" spans="1:19" ht="18.75" customHeight="1" x14ac:dyDescent="0.3">
      <c r="A170" s="173"/>
      <c r="B170" s="173"/>
      <c r="C170" s="173"/>
      <c r="D170" s="152"/>
      <c r="E170" s="153"/>
      <c r="F170" s="154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91"/>
      <c r="S170" s="191"/>
    </row>
    <row r="171" spans="1:19" ht="18.75" customHeight="1" x14ac:dyDescent="0.25"/>
    <row r="172" spans="1:19" ht="18.75" customHeight="1" x14ac:dyDescent="0.25"/>
    <row r="173" spans="1:19" ht="18.75" customHeight="1" x14ac:dyDescent="0.25"/>
    <row r="181" spans="1:19" ht="20.25" customHeight="1" x14ac:dyDescent="0.25"/>
    <row r="182" spans="1:19" ht="20.25" customHeight="1" x14ac:dyDescent="0.3">
      <c r="A182" s="173" t="s">
        <v>180</v>
      </c>
      <c r="B182" s="173"/>
      <c r="C182" s="173"/>
      <c r="D182" s="152"/>
      <c r="E182" s="153"/>
      <c r="F182" s="154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308" t="s">
        <v>181</v>
      </c>
      <c r="S182" s="309"/>
    </row>
    <row r="183" spans="1:19" ht="20.25" customHeight="1" x14ac:dyDescent="0.3">
      <c r="A183" s="310" t="s">
        <v>182</v>
      </c>
      <c r="B183" s="310"/>
      <c r="C183" s="310"/>
      <c r="D183" s="310"/>
      <c r="E183" s="310"/>
      <c r="F183" s="310"/>
      <c r="G183" s="310"/>
      <c r="H183" s="310"/>
      <c r="I183" s="310"/>
      <c r="J183" s="310"/>
      <c r="K183" s="310"/>
      <c r="L183" s="310"/>
      <c r="M183" s="310"/>
      <c r="N183" s="310"/>
      <c r="O183" s="310"/>
      <c r="P183" s="310"/>
      <c r="Q183" s="310"/>
      <c r="R183" s="310"/>
      <c r="S183" s="310"/>
    </row>
    <row r="184" spans="1:19" ht="20.25" customHeight="1" x14ac:dyDescent="0.3">
      <c r="A184" s="310" t="s">
        <v>220</v>
      </c>
      <c r="B184" s="310"/>
      <c r="C184" s="310"/>
      <c r="D184" s="310"/>
      <c r="E184" s="310"/>
      <c r="F184" s="310"/>
      <c r="G184" s="310"/>
      <c r="H184" s="310"/>
      <c r="I184" s="310"/>
      <c r="J184" s="310"/>
      <c r="K184" s="310"/>
      <c r="L184" s="310"/>
      <c r="M184" s="310"/>
      <c r="N184" s="310"/>
      <c r="O184" s="310"/>
      <c r="P184" s="310"/>
      <c r="Q184" s="310"/>
      <c r="R184" s="310"/>
      <c r="S184" s="310"/>
    </row>
    <row r="185" spans="1:19" ht="20.25" customHeight="1" x14ac:dyDescent="0.3">
      <c r="A185" s="310" t="s">
        <v>183</v>
      </c>
      <c r="B185" s="310"/>
      <c r="C185" s="310"/>
      <c r="D185" s="310"/>
      <c r="E185" s="310"/>
      <c r="F185" s="310"/>
      <c r="G185" s="310"/>
      <c r="H185" s="310"/>
      <c r="I185" s="310"/>
      <c r="J185" s="310"/>
      <c r="K185" s="310"/>
      <c r="L185" s="310"/>
      <c r="M185" s="310"/>
      <c r="N185" s="310"/>
      <c r="O185" s="310"/>
      <c r="P185" s="310"/>
      <c r="Q185" s="310"/>
      <c r="R185" s="310"/>
      <c r="S185" s="310"/>
    </row>
    <row r="186" spans="1:19" ht="20.25" customHeight="1" x14ac:dyDescent="0.3">
      <c r="A186" s="164" t="s">
        <v>324</v>
      </c>
      <c r="B186" s="162" t="s">
        <v>186</v>
      </c>
      <c r="C186" s="162" t="s">
        <v>200</v>
      </c>
      <c r="D186" s="152"/>
      <c r="E186" s="154"/>
      <c r="F186" s="157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9"/>
    </row>
    <row r="187" spans="1:19" ht="20.25" customHeight="1" x14ac:dyDescent="0.25">
      <c r="A187" s="316" t="s">
        <v>1</v>
      </c>
      <c r="B187" s="316" t="s">
        <v>187</v>
      </c>
      <c r="C187" s="316" t="s">
        <v>188</v>
      </c>
      <c r="D187" s="316" t="s">
        <v>189</v>
      </c>
      <c r="E187" s="316" t="s">
        <v>39</v>
      </c>
      <c r="F187" s="316" t="s">
        <v>190</v>
      </c>
      <c r="G187" s="317" t="s">
        <v>221</v>
      </c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7"/>
      <c r="S187" s="318" t="s">
        <v>191</v>
      </c>
    </row>
    <row r="188" spans="1:19" ht="20.25" customHeight="1" x14ac:dyDescent="0.25">
      <c r="A188" s="316"/>
      <c r="B188" s="316"/>
      <c r="C188" s="316"/>
      <c r="D188" s="316"/>
      <c r="E188" s="316"/>
      <c r="F188" s="316"/>
      <c r="G188" s="317" t="s">
        <v>208</v>
      </c>
      <c r="H188" s="317"/>
      <c r="I188" s="317"/>
      <c r="J188" s="317" t="s">
        <v>222</v>
      </c>
      <c r="K188" s="317"/>
      <c r="L188" s="317"/>
      <c r="M188" s="317"/>
      <c r="N188" s="317"/>
      <c r="O188" s="317"/>
      <c r="P188" s="317"/>
      <c r="Q188" s="317"/>
      <c r="R188" s="317"/>
      <c r="S188" s="318"/>
    </row>
    <row r="189" spans="1:19" ht="20.25" customHeight="1" x14ac:dyDescent="0.25">
      <c r="A189" s="316"/>
      <c r="B189" s="316"/>
      <c r="C189" s="316"/>
      <c r="D189" s="316"/>
      <c r="E189" s="316"/>
      <c r="F189" s="316"/>
      <c r="G189" s="290" t="s">
        <v>2</v>
      </c>
      <c r="H189" s="290" t="s">
        <v>3</v>
      </c>
      <c r="I189" s="290" t="s">
        <v>4</v>
      </c>
      <c r="J189" s="290" t="s">
        <v>5</v>
      </c>
      <c r="K189" s="290" t="s">
        <v>6</v>
      </c>
      <c r="L189" s="290" t="s">
        <v>7</v>
      </c>
      <c r="M189" s="290" t="s">
        <v>8</v>
      </c>
      <c r="N189" s="290" t="s">
        <v>9</v>
      </c>
      <c r="O189" s="290" t="s">
        <v>10</v>
      </c>
      <c r="P189" s="290" t="s">
        <v>11</v>
      </c>
      <c r="Q189" s="290" t="s">
        <v>12</v>
      </c>
      <c r="R189" s="290" t="s">
        <v>13</v>
      </c>
      <c r="S189" s="318"/>
    </row>
    <row r="190" spans="1:19" ht="138.75" customHeight="1" x14ac:dyDescent="0.3">
      <c r="A190" s="160">
        <v>1</v>
      </c>
      <c r="B190" s="295" t="s">
        <v>322</v>
      </c>
      <c r="C190" s="195" t="s">
        <v>323</v>
      </c>
      <c r="D190" s="167">
        <v>7500</v>
      </c>
      <c r="E190" s="172" t="s">
        <v>195</v>
      </c>
      <c r="F190" s="294" t="s">
        <v>30</v>
      </c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9"/>
    </row>
    <row r="191" spans="1:19" ht="138.75" customHeight="1" x14ac:dyDescent="0.3">
      <c r="A191" s="160">
        <v>2</v>
      </c>
      <c r="B191" s="166" t="s">
        <v>325</v>
      </c>
      <c r="C191" s="195" t="s">
        <v>326</v>
      </c>
      <c r="D191" s="167">
        <v>44000</v>
      </c>
      <c r="E191" s="172" t="s">
        <v>195</v>
      </c>
      <c r="F191" s="294" t="s">
        <v>30</v>
      </c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9"/>
    </row>
    <row r="192" spans="1:19" ht="20.25" customHeight="1" x14ac:dyDescent="0.25">
      <c r="A192" s="170"/>
      <c r="B192" s="311" t="s">
        <v>193</v>
      </c>
      <c r="C192" s="312"/>
      <c r="D192" s="171">
        <f>D139+D140+D152+D158+D168+D190+D191</f>
        <v>128000</v>
      </c>
      <c r="E192" s="313"/>
      <c r="F192" s="314"/>
      <c r="G192" s="314"/>
      <c r="H192" s="314"/>
      <c r="I192" s="314"/>
      <c r="J192" s="314"/>
      <c r="K192" s="314"/>
      <c r="L192" s="314"/>
      <c r="M192" s="314"/>
      <c r="N192" s="314"/>
      <c r="O192" s="314"/>
      <c r="P192" s="314"/>
      <c r="Q192" s="314"/>
      <c r="R192" s="314"/>
      <c r="S192" s="315"/>
    </row>
  </sheetData>
  <mergeCells count="194">
    <mergeCell ref="S115:S117"/>
    <mergeCell ref="G116:I116"/>
    <mergeCell ref="J116:R116"/>
    <mergeCell ref="B119:C119"/>
    <mergeCell ref="E119:S119"/>
    <mergeCell ref="A136:A138"/>
    <mergeCell ref="B136:B138"/>
    <mergeCell ref="C136:C138"/>
    <mergeCell ref="D136:D138"/>
    <mergeCell ref="E136:E138"/>
    <mergeCell ref="F136:F138"/>
    <mergeCell ref="G136:R136"/>
    <mergeCell ref="S136:S138"/>
    <mergeCell ref="G137:I137"/>
    <mergeCell ref="J137:R137"/>
    <mergeCell ref="A133:S133"/>
    <mergeCell ref="E187:E189"/>
    <mergeCell ref="F187:F189"/>
    <mergeCell ref="G187:R187"/>
    <mergeCell ref="S187:S189"/>
    <mergeCell ref="G188:I188"/>
    <mergeCell ref="J188:R188"/>
    <mergeCell ref="R95:S95"/>
    <mergeCell ref="A96:S96"/>
    <mergeCell ref="A97:S97"/>
    <mergeCell ref="A98:S98"/>
    <mergeCell ref="A101:A103"/>
    <mergeCell ref="B101:B103"/>
    <mergeCell ref="C101:C103"/>
    <mergeCell ref="D101:D103"/>
    <mergeCell ref="E101:E103"/>
    <mergeCell ref="F101:F103"/>
    <mergeCell ref="G101:R101"/>
    <mergeCell ref="S101:S103"/>
    <mergeCell ref="G102:I102"/>
    <mergeCell ref="J102:R102"/>
    <mergeCell ref="R109:S109"/>
    <mergeCell ref="A110:S110"/>
    <mergeCell ref="A111:S111"/>
    <mergeCell ref="A112:S112"/>
    <mergeCell ref="G88:R88"/>
    <mergeCell ref="S88:S90"/>
    <mergeCell ref="G89:I89"/>
    <mergeCell ref="J89:R89"/>
    <mergeCell ref="A131:S131"/>
    <mergeCell ref="A132:S132"/>
    <mergeCell ref="J67:R67"/>
    <mergeCell ref="R82:S82"/>
    <mergeCell ref="A83:S83"/>
    <mergeCell ref="A84:S84"/>
    <mergeCell ref="A85:S85"/>
    <mergeCell ref="A88:A90"/>
    <mergeCell ref="B88:B90"/>
    <mergeCell ref="C88:C90"/>
    <mergeCell ref="D88:D90"/>
    <mergeCell ref="E88:E90"/>
    <mergeCell ref="F88:F90"/>
    <mergeCell ref="A115:A117"/>
    <mergeCell ref="B115:B117"/>
    <mergeCell ref="C115:C117"/>
    <mergeCell ref="D115:D117"/>
    <mergeCell ref="E115:E117"/>
    <mergeCell ref="F115:F117"/>
    <mergeCell ref="G115:R115"/>
    <mergeCell ref="R60:S60"/>
    <mergeCell ref="A61:S61"/>
    <mergeCell ref="A62:S62"/>
    <mergeCell ref="A63:S63"/>
    <mergeCell ref="A66:A68"/>
    <mergeCell ref="B66:B68"/>
    <mergeCell ref="C66:C68"/>
    <mergeCell ref="D66:D68"/>
    <mergeCell ref="E66:E68"/>
    <mergeCell ref="F66:F68"/>
    <mergeCell ref="G66:R66"/>
    <mergeCell ref="S66:S68"/>
    <mergeCell ref="G67:I67"/>
    <mergeCell ref="D33:D35"/>
    <mergeCell ref="E33:E35"/>
    <mergeCell ref="F33:F35"/>
    <mergeCell ref="G33:R33"/>
    <mergeCell ref="S33:S35"/>
    <mergeCell ref="R2:S2"/>
    <mergeCell ref="A3:S3"/>
    <mergeCell ref="A4:S4"/>
    <mergeCell ref="A5:S5"/>
    <mergeCell ref="A8:A10"/>
    <mergeCell ref="B8:B10"/>
    <mergeCell ref="C8:C10"/>
    <mergeCell ref="D8:D10"/>
    <mergeCell ref="E8:E10"/>
    <mergeCell ref="F8:F10"/>
    <mergeCell ref="G8:R8"/>
    <mergeCell ref="S8:S10"/>
    <mergeCell ref="G9:I9"/>
    <mergeCell ref="J9:R9"/>
    <mergeCell ref="B29:C29"/>
    <mergeCell ref="E29:S29"/>
    <mergeCell ref="J46:R46"/>
    <mergeCell ref="G34:I34"/>
    <mergeCell ref="J34:R34"/>
    <mergeCell ref="R39:S39"/>
    <mergeCell ref="A40:S40"/>
    <mergeCell ref="A41:S41"/>
    <mergeCell ref="A42:S42"/>
    <mergeCell ref="R18:S18"/>
    <mergeCell ref="A19:S19"/>
    <mergeCell ref="A20:S20"/>
    <mergeCell ref="A21:S21"/>
    <mergeCell ref="A24:A26"/>
    <mergeCell ref="B24:B26"/>
    <mergeCell ref="C24:C26"/>
    <mergeCell ref="D24:D26"/>
    <mergeCell ref="E24:E26"/>
    <mergeCell ref="F24:F26"/>
    <mergeCell ref="G24:R24"/>
    <mergeCell ref="S24:S26"/>
    <mergeCell ref="G25:I25"/>
    <mergeCell ref="J25:R25"/>
    <mergeCell ref="A33:A35"/>
    <mergeCell ref="B33:B35"/>
    <mergeCell ref="C33:C35"/>
    <mergeCell ref="A45:A47"/>
    <mergeCell ref="B45:B47"/>
    <mergeCell ref="C45:C47"/>
    <mergeCell ref="D45:D47"/>
    <mergeCell ref="E45:E47"/>
    <mergeCell ref="F45:F47"/>
    <mergeCell ref="G45:R45"/>
    <mergeCell ref="S45:S47"/>
    <mergeCell ref="R130:S130"/>
    <mergeCell ref="B58:C58"/>
    <mergeCell ref="E58:S58"/>
    <mergeCell ref="B74:C74"/>
    <mergeCell ref="E74:S74"/>
    <mergeCell ref="A54:A56"/>
    <mergeCell ref="B54:B56"/>
    <mergeCell ref="C54:C56"/>
    <mergeCell ref="D54:D56"/>
    <mergeCell ref="E54:E56"/>
    <mergeCell ref="F54:F56"/>
    <mergeCell ref="G54:R54"/>
    <mergeCell ref="S54:S56"/>
    <mergeCell ref="G55:I55"/>
    <mergeCell ref="J55:R55"/>
    <mergeCell ref="G46:I46"/>
    <mergeCell ref="R143:S143"/>
    <mergeCell ref="A144:S144"/>
    <mergeCell ref="A145:S145"/>
    <mergeCell ref="A146:S146"/>
    <mergeCell ref="A149:A151"/>
    <mergeCell ref="B149:B151"/>
    <mergeCell ref="C149:C151"/>
    <mergeCell ref="D149:D151"/>
    <mergeCell ref="E149:E151"/>
    <mergeCell ref="F149:F151"/>
    <mergeCell ref="G149:R149"/>
    <mergeCell ref="S149:S151"/>
    <mergeCell ref="G150:I150"/>
    <mergeCell ref="J150:R150"/>
    <mergeCell ref="A155:A157"/>
    <mergeCell ref="B155:B157"/>
    <mergeCell ref="C155:C157"/>
    <mergeCell ref="D155:D157"/>
    <mergeCell ref="E155:E157"/>
    <mergeCell ref="F155:F157"/>
    <mergeCell ref="G155:R155"/>
    <mergeCell ref="S155:S157"/>
    <mergeCell ref="G156:I156"/>
    <mergeCell ref="J156:R156"/>
    <mergeCell ref="R182:S182"/>
    <mergeCell ref="A185:S185"/>
    <mergeCell ref="B192:C192"/>
    <mergeCell ref="E192:S192"/>
    <mergeCell ref="R160:S160"/>
    <mergeCell ref="A161:S161"/>
    <mergeCell ref="A162:S162"/>
    <mergeCell ref="A163:S163"/>
    <mergeCell ref="A165:A167"/>
    <mergeCell ref="B165:B167"/>
    <mergeCell ref="C165:C167"/>
    <mergeCell ref="D165:D167"/>
    <mergeCell ref="E165:E167"/>
    <mergeCell ref="F165:F167"/>
    <mergeCell ref="G165:R165"/>
    <mergeCell ref="S165:S167"/>
    <mergeCell ref="G166:I166"/>
    <mergeCell ref="J166:R166"/>
    <mergeCell ref="A183:S183"/>
    <mergeCell ref="A184:S184"/>
    <mergeCell ref="A187:A189"/>
    <mergeCell ref="B187:B189"/>
    <mergeCell ref="C187:C189"/>
    <mergeCell ref="D187:D189"/>
  </mergeCells>
  <pageMargins left="0.70866141732283472" right="0.55000000000000004" top="0.54" bottom="0.39" header="0.31496062992125984" footer="0.2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ด้านเศรษฐกิจ</vt:lpstr>
      <vt:lpstr>ด้านคุณภาพชีวิต</vt:lpstr>
      <vt:lpstr>ด้านสิ่งแวดล้อม</vt:lpstr>
      <vt:lpstr>ด้านโครงสร้างพื้นฐาน</vt:lpstr>
      <vt:lpstr>ด้านการศึกษา</vt:lpstr>
      <vt:lpstr>ด้านประเพณีวัฒนธรรม</vt:lpstr>
      <vt:lpstr>ด้านบริหารราชการส่วนท้องถิ่น</vt:lpstr>
      <vt:lpstr>ด้านการท่องเที่ยว</vt:lpstr>
      <vt:lpstr>ครุภัณฑ์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2020-10-21T03:55:24Z</cp:lastPrinted>
  <dcterms:created xsi:type="dcterms:W3CDTF">2013-11-06T04:09:40Z</dcterms:created>
  <dcterms:modified xsi:type="dcterms:W3CDTF">2020-10-21T07:23:36Z</dcterms:modified>
</cp:coreProperties>
</file>