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\"/>
    </mc:Choice>
  </mc:AlternateContent>
  <xr:revisionPtr revIDLastSave="0" documentId="13_ncr:1_{48E58D8F-0F2E-470E-8BBE-A91F5F621F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3" sheetId="4" r:id="rId1"/>
    <sheet name="2562" sheetId="1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4" l="1"/>
  <c r="G30" i="4"/>
  <c r="F30" i="4"/>
  <c r="E30" i="4"/>
  <c r="D29" i="4"/>
  <c r="D28" i="4"/>
  <c r="D27" i="4"/>
  <c r="D26" i="4"/>
  <c r="D25" i="4"/>
  <c r="D24" i="4"/>
  <c r="D23" i="4"/>
  <c r="D22" i="4"/>
  <c r="D21" i="4"/>
  <c r="D20" i="4"/>
  <c r="D19" i="4"/>
  <c r="H17" i="4"/>
  <c r="H31" i="4" s="1"/>
  <c r="G17" i="4"/>
  <c r="F17" i="4"/>
  <c r="E17" i="4"/>
  <c r="D16" i="4"/>
  <c r="D15" i="4"/>
  <c r="D14" i="4"/>
  <c r="D13" i="4"/>
  <c r="D12" i="4"/>
  <c r="D11" i="4"/>
  <c r="D10" i="4"/>
  <c r="D9" i="4"/>
  <c r="D8" i="4"/>
  <c r="F31" i="4" l="1"/>
  <c r="D30" i="4"/>
  <c r="E31" i="4"/>
  <c r="G31" i="4"/>
  <c r="D17" i="4"/>
  <c r="D10" i="1"/>
  <c r="D31" i="4" l="1"/>
  <c r="F30" i="1"/>
  <c r="G30" i="1"/>
  <c r="H30" i="1"/>
  <c r="E30" i="1"/>
  <c r="D19" i="1"/>
  <c r="D20" i="1"/>
  <c r="D21" i="1"/>
  <c r="D22" i="1"/>
  <c r="D23" i="1"/>
  <c r="D24" i="1"/>
  <c r="D25" i="1"/>
  <c r="D26" i="1"/>
  <c r="D27" i="1"/>
  <c r="D28" i="1"/>
  <c r="H17" i="1"/>
  <c r="G17" i="1"/>
  <c r="G31" i="1" s="1"/>
  <c r="F17" i="1"/>
  <c r="F31" i="1" s="1"/>
  <c r="E17" i="1"/>
  <c r="D16" i="1"/>
  <c r="D15" i="1"/>
  <c r="D14" i="1"/>
  <c r="D13" i="1"/>
  <c r="D12" i="1"/>
  <c r="D11" i="1"/>
  <c r="D9" i="1"/>
  <c r="D8" i="1"/>
  <c r="D29" i="1"/>
  <c r="E31" i="1" l="1"/>
  <c r="H31" i="1"/>
  <c r="D30" i="1"/>
  <c r="D17" i="1"/>
  <c r="D31" i="1" l="1"/>
</calcChain>
</file>

<file path=xl/sharedStrings.xml><?xml version="1.0" encoding="utf-8"?>
<sst xmlns="http://schemas.openxmlformats.org/spreadsheetml/2006/main" count="78" uniqueCount="41">
  <si>
    <t>รายการ</t>
  </si>
  <si>
    <t>รวม</t>
  </si>
  <si>
    <t>งบกลาง</t>
  </si>
  <si>
    <t>รายจ่าย</t>
  </si>
  <si>
    <t>เงินเดือน(ฝ่ายการเมือง)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</si>
  <si>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</si>
  <si>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</si>
  <si>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</si>
  <si>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</si>
  <si>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</si>
  <si>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รายจ่ายอื่น</t>
  </si>
  <si>
    <t>เงินอุดหนุน</t>
  </si>
  <si>
    <t>รายรับ</t>
  </si>
  <si>
    <t>รวมรายรับ</t>
  </si>
  <si>
    <t>ไตรมาส 1</t>
  </si>
  <si>
    <t>ไตรมาส 2</t>
  </si>
  <si>
    <t>ไตรมาส 3</t>
  </si>
  <si>
    <t>ไตรมาส 4</t>
  </si>
  <si>
    <t>รวมรายจ่าย</t>
  </si>
  <si>
    <t>ลำดับ</t>
  </si>
  <si>
    <t>รหัส</t>
  </si>
  <si>
    <t>ภาษีอากร</t>
  </si>
  <si>
    <t>ค่าธรรมเนียมค่าปรับและใบอนุญาต</t>
  </si>
  <si>
    <t>รายได้จากสาธารณูปโภคและการพาณิชย์</t>
  </si>
  <si>
    <t>รายได้จากทรัพย์สิน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</si>
  <si>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</si>
  <si>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</si>
  <si>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</si>
  <si>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</si>
  <si>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</si>
  <si>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หมายเหตุ</t>
  </si>
  <si>
    <t xml:space="preserve">ค่าครุภัณฑ์ </t>
  </si>
  <si>
    <t xml:space="preserve">ค่าที่ดินและสิ่งก่อสร้าง </t>
  </si>
  <si>
    <t>ชื่อ องค์การบริหารส่วนตำบลเมืองเกษตร    ตำบลเมืองเกษตร   อำเภอขามสะแกแสง  จังหวัดนครราชสีมา</t>
  </si>
  <si>
    <t>ชื่อผู้จัดทำ  นางภัทรวดี     หวังจันทร์กลาง   โทร.(มือถือ) 081-0714717</t>
  </si>
  <si>
    <t>รวมทั้งสิ้น  (รวมรายรับบวกรวมรายจ่าย)</t>
  </si>
  <si>
    <t>ข้อมูล รายรับ - รายจ่าย รายไตรมาส   ประจำปีงบประมาณ  พ.ศ. 2562</t>
  </si>
  <si>
    <t>ประจำปีงบประมาณ  พ.ศ.  2562</t>
  </si>
  <si>
    <t>-</t>
  </si>
  <si>
    <t>ข้อมูล รายรับ - รายจ่าย รายไตรมาส   ประจำปีงบประมาณ  พ.ศ. 2563</t>
  </si>
  <si>
    <t>ประจำปีงบประมาณ  พ.ศ.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</si>
</sst>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43" fontId="3" fillId="0" borderId="1" xfId="1" applyFont="1" applyBorder="1"/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2" borderId="0" xfId="0" applyFont="1" applyFill="1" applyBorder="1"/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/>
    <xf numFmtId="43" fontId="3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110" zoomScaleNormal="110" workbookViewId="0">
      <selection activeCell="C37" sqref="C37"/>
    </sheetView>
  </sheetViews>
  <sheetFormatPr defaultRowHeight="19.5" x14ac:dyDescent="0.3"/>
  <cols>
    <col min="1" max="1" width="6" style="3" customWidth="1"/>
    <col min="2" max="2" width="7.25" style="3" customWidth="1"/>
    <col min="3" max="3" width="26.625" style="3" customWidth="1"/>
    <col min="4" max="4" width="13.5" style="3" customWidth="1"/>
    <col min="5" max="6" width="13.375" style="3" customWidth="1"/>
    <col min="7" max="7" width="13.25" style="3" customWidth="1"/>
    <col min="8" max="8" width="13.5" style="3" customWidth="1"/>
    <col min="9" max="9" width="10.375" style="3" customWidth="1"/>
    <col min="10" max="16384" width="9" style="3"/>
  </cols>
  <sheetData>
    <row r="1" spans="1:9" s="6" customFormat="1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</row>
    <row r="2" spans="1:9" s="6" customFormat="1" x14ac:dyDescent="0.3">
      <c r="A2" s="29" t="s">
        <v>39</v>
      </c>
      <c r="B2" s="29"/>
      <c r="C2" s="29"/>
      <c r="D2" s="29"/>
      <c r="E2" s="29"/>
      <c r="F2" s="29"/>
      <c r="G2" s="29"/>
      <c r="H2" s="29"/>
      <c r="I2" s="29"/>
    </row>
    <row r="3" spans="1:9" s="6" customFormat="1" x14ac:dyDescent="0.3">
      <c r="A3" s="29" t="s">
        <v>34</v>
      </c>
      <c r="B3" s="29"/>
      <c r="C3" s="29"/>
      <c r="D3" s="29"/>
      <c r="E3" s="29"/>
      <c r="F3" s="29"/>
      <c r="G3" s="29"/>
      <c r="H3" s="29"/>
      <c r="I3" s="29"/>
    </row>
    <row r="4" spans="1:9" s="5" customFormat="1" x14ac:dyDescent="0.3">
      <c r="C4" s="6"/>
      <c r="D4" s="6"/>
      <c r="E4" s="6"/>
      <c r="F4" s="6"/>
      <c r="G4" s="6"/>
      <c r="H4" s="6"/>
    </row>
    <row r="5" spans="1:9" x14ac:dyDescent="0.3">
      <c r="A5" s="30" t="s">
        <v>19</v>
      </c>
      <c r="B5" s="30" t="s">
        <v>20</v>
      </c>
      <c r="C5" s="30" t="s">
        <v>0</v>
      </c>
      <c r="D5" s="30" t="s">
        <v>1</v>
      </c>
      <c r="E5" s="30" t="s">
        <v>40</v>
      </c>
      <c r="F5" s="30"/>
      <c r="G5" s="30"/>
      <c r="H5" s="30"/>
      <c r="I5" s="30" t="s">
        <v>30</v>
      </c>
    </row>
    <row r="6" spans="1:9" s="4" customFormat="1" x14ac:dyDescent="0.3">
      <c r="A6" s="30"/>
      <c r="B6" s="30"/>
      <c r="C6" s="30"/>
      <c r="D6" s="30"/>
      <c r="E6" s="7" t="s">
        <v>14</v>
      </c>
      <c r="F6" s="7" t="s">
        <v>15</v>
      </c>
      <c r="G6" s="7" t="s">
        <v>16</v>
      </c>
      <c r="H6" s="7" t="s">
        <v>17</v>
      </c>
      <c r="I6" s="30"/>
    </row>
    <row r="7" spans="1:9" s="4" customFormat="1" x14ac:dyDescent="0.3">
      <c r="A7" s="2">
        <v>1</v>
      </c>
      <c r="B7" s="2">
        <v>124</v>
      </c>
      <c r="C7" s="8" t="s">
        <v>12</v>
      </c>
      <c r="D7" s="9"/>
      <c r="E7" s="10"/>
      <c r="F7" s="10"/>
      <c r="G7" s="9"/>
      <c r="H7" s="10"/>
      <c r="I7" s="2"/>
    </row>
    <row r="8" spans="1:9" x14ac:dyDescent="0.3">
      <c r="A8" s="2">
        <v>2</v>
      </c>
      <c r="B8" s="2">
        <v>126</v>
      </c>
      <c r="C8" s="11" t="s">
        <v>21</v>
      </c>
      <c r="D8" s="12">
        <f t="shared" ref="D8:D16" si="0">SUM(E8:H8)</f>
        <v>20156</v>
      </c>
      <c r="E8" s="24" t="s">
        <v>38</v>
      </c>
      <c r="F8" s="12">
        <v>15448</v>
      </c>
      <c r="G8" s="12">
        <v>4708</v>
      </c>
      <c r="H8" s="12"/>
      <c r="I8" s="11"/>
    </row>
    <row r="9" spans="1:9" x14ac:dyDescent="0.3">
      <c r="A9" s="2">
        <v>3</v>
      </c>
      <c r="B9" s="2">
        <v>128</v>
      </c>
      <c r="C9" s="11" t="s">
        <v>22</v>
      </c>
      <c r="D9" s="12">
        <f t="shared" si="0"/>
        <v>18249</v>
      </c>
      <c r="E9" s="12">
        <v>1273</v>
      </c>
      <c r="F9" s="12">
        <v>7998</v>
      </c>
      <c r="G9" s="12">
        <v>8978</v>
      </c>
      <c r="H9" s="12"/>
      <c r="I9" s="11"/>
    </row>
    <row r="10" spans="1:9" x14ac:dyDescent="0.3">
      <c r="A10" s="2">
        <v>4</v>
      </c>
      <c r="B10" s="2">
        <v>130</v>
      </c>
      <c r="C10" s="13" t="s">
        <v>24</v>
      </c>
      <c r="D10" s="12">
        <f t="shared" si="0"/>
        <v>77057.27</v>
      </c>
      <c r="E10" s="12">
        <v>25055.360000000001</v>
      </c>
      <c r="F10" s="12">
        <v>12621.72</v>
      </c>
      <c r="G10" s="12">
        <v>39380.19</v>
      </c>
      <c r="H10" s="12"/>
      <c r="I10" s="11"/>
    </row>
    <row r="11" spans="1:9" x14ac:dyDescent="0.3">
      <c r="A11" s="2">
        <v>5</v>
      </c>
      <c r="B11" s="2">
        <v>132</v>
      </c>
      <c r="C11" s="13" t="s">
        <v>23</v>
      </c>
      <c r="D11" s="12">
        <f t="shared" si="0"/>
        <v>76032</v>
      </c>
      <c r="E11" s="12">
        <v>23724</v>
      </c>
      <c r="F11" s="12">
        <v>26592</v>
      </c>
      <c r="G11" s="12">
        <v>25716</v>
      </c>
      <c r="H11" s="12"/>
      <c r="I11" s="11"/>
    </row>
    <row r="12" spans="1:9" x14ac:dyDescent="0.3">
      <c r="A12" s="2">
        <v>6</v>
      </c>
      <c r="B12" s="2">
        <v>134</v>
      </c>
      <c r="C12" s="13" t="s">
        <v>25</v>
      </c>
      <c r="D12" s="12">
        <f t="shared" si="0"/>
        <v>17880</v>
      </c>
      <c r="E12" s="12">
        <v>3340</v>
      </c>
      <c r="F12" s="12">
        <v>14530</v>
      </c>
      <c r="G12" s="12">
        <v>10</v>
      </c>
      <c r="H12" s="12"/>
      <c r="I12" s="11"/>
    </row>
    <row r="13" spans="1:9" x14ac:dyDescent="0.3">
      <c r="A13" s="2">
        <v>7</v>
      </c>
      <c r="B13" s="2">
        <v>136</v>
      </c>
      <c r="C13" s="13" t="s">
        <v>26</v>
      </c>
      <c r="D13" s="12">
        <f t="shared" si="0"/>
        <v>0</v>
      </c>
      <c r="E13" s="12">
        <v>0</v>
      </c>
      <c r="F13" s="12">
        <v>0</v>
      </c>
      <c r="G13" s="12"/>
      <c r="H13" s="12"/>
      <c r="I13" s="11"/>
    </row>
    <row r="14" spans="1:9" x14ac:dyDescent="0.3">
      <c r="A14" s="2">
        <v>8</v>
      </c>
      <c r="B14" s="2">
        <v>138</v>
      </c>
      <c r="C14" s="13" t="s">
        <v>27</v>
      </c>
      <c r="D14" s="12">
        <f t="shared" si="0"/>
        <v>10060155.18</v>
      </c>
      <c r="E14" s="12">
        <v>2505513.89</v>
      </c>
      <c r="F14" s="12">
        <v>3743714.46</v>
      </c>
      <c r="G14" s="12">
        <v>3810926.83</v>
      </c>
      <c r="H14" s="12"/>
      <c r="I14" s="11"/>
    </row>
    <row r="15" spans="1:9" x14ac:dyDescent="0.3">
      <c r="A15" s="2">
        <v>9</v>
      </c>
      <c r="B15" s="2">
        <v>140</v>
      </c>
      <c r="C15" s="13" t="s">
        <v>28</v>
      </c>
      <c r="D15" s="12">
        <f t="shared" si="0"/>
        <v>10481918</v>
      </c>
      <c r="E15" s="14">
        <v>3832261.93</v>
      </c>
      <c r="F15" s="14">
        <v>2453309</v>
      </c>
      <c r="G15" s="14">
        <v>4196347.07</v>
      </c>
      <c r="H15" s="14"/>
      <c r="I15" s="11"/>
    </row>
    <row r="16" spans="1:9" x14ac:dyDescent="0.3">
      <c r="A16" s="2">
        <v>10</v>
      </c>
      <c r="B16" s="2">
        <v>142</v>
      </c>
      <c r="C16" s="13" t="s">
        <v>29</v>
      </c>
      <c r="D16" s="12">
        <f t="shared" si="0"/>
        <v>14760</v>
      </c>
      <c r="E16" s="14"/>
      <c r="F16" s="14">
        <v>14760</v>
      </c>
      <c r="G16" s="14"/>
      <c r="H16" s="14"/>
      <c r="I16" s="11"/>
    </row>
    <row r="17" spans="1:9" x14ac:dyDescent="0.3">
      <c r="A17" s="17"/>
      <c r="B17" s="18"/>
      <c r="C17" s="19" t="s">
        <v>13</v>
      </c>
      <c r="D17" s="23">
        <f>SUM(D8:D16)</f>
        <v>20766207.449999999</v>
      </c>
      <c r="E17" s="23">
        <f>SUM(E8:E16)</f>
        <v>6391168.1799999997</v>
      </c>
      <c r="F17" s="23">
        <f>SUM(F8:F16)</f>
        <v>6288973.1799999997</v>
      </c>
      <c r="G17" s="23">
        <f>SUM(G8:G16)</f>
        <v>8086066.0899999999</v>
      </c>
      <c r="H17" s="23">
        <f>SUM(H8:H16)</f>
        <v>0</v>
      </c>
      <c r="I17" s="11"/>
    </row>
    <row r="18" spans="1:9" s="4" customFormat="1" x14ac:dyDescent="0.3">
      <c r="A18" s="2">
        <v>11</v>
      </c>
      <c r="B18" s="2">
        <v>144</v>
      </c>
      <c r="C18" s="15" t="s">
        <v>3</v>
      </c>
      <c r="D18" s="9"/>
      <c r="E18" s="10"/>
      <c r="F18" s="10"/>
      <c r="G18" s="9"/>
      <c r="H18" s="10"/>
      <c r="I18" s="2"/>
    </row>
    <row r="19" spans="1:9" s="4" customFormat="1" x14ac:dyDescent="0.3">
      <c r="A19" s="2">
        <v>12</v>
      </c>
      <c r="B19" s="2">
        <v>146</v>
      </c>
      <c r="C19" s="16" t="s">
        <v>2</v>
      </c>
      <c r="D19" s="12">
        <f t="shared" ref="D19:D29" si="1">SUM(E19:H19)</f>
        <v>5952808</v>
      </c>
      <c r="E19" s="21">
        <v>2119616</v>
      </c>
      <c r="F19" s="21">
        <v>1878570</v>
      </c>
      <c r="G19" s="22">
        <v>1954622</v>
      </c>
      <c r="H19" s="21"/>
      <c r="I19" s="2"/>
    </row>
    <row r="20" spans="1:9" s="4" customFormat="1" x14ac:dyDescent="0.3">
      <c r="A20" s="2">
        <v>13</v>
      </c>
      <c r="B20" s="2">
        <v>148</v>
      </c>
      <c r="C20" s="11" t="s">
        <v>4</v>
      </c>
      <c r="D20" s="12">
        <f t="shared" si="1"/>
        <v>1344660</v>
      </c>
      <c r="E20" s="12">
        <v>448380</v>
      </c>
      <c r="F20" s="12">
        <v>448380</v>
      </c>
      <c r="G20" s="12">
        <v>447900</v>
      </c>
      <c r="H20" s="12"/>
      <c r="I20" s="2"/>
    </row>
    <row r="21" spans="1:9" s="4" customFormat="1" x14ac:dyDescent="0.3">
      <c r="A21" s="2">
        <v>14</v>
      </c>
      <c r="B21" s="2">
        <v>150</v>
      </c>
      <c r="C21" s="11" t="s">
        <v>5</v>
      </c>
      <c r="D21" s="12">
        <f t="shared" si="1"/>
        <v>5504740</v>
      </c>
      <c r="E21" s="12">
        <v>1807950</v>
      </c>
      <c r="F21" s="12">
        <v>1807950</v>
      </c>
      <c r="G21" s="12">
        <v>1888840</v>
      </c>
      <c r="H21" s="12"/>
      <c r="I21" s="2"/>
    </row>
    <row r="22" spans="1:9" s="4" customFormat="1" x14ac:dyDescent="0.3">
      <c r="A22" s="2">
        <v>15</v>
      </c>
      <c r="B22" s="2">
        <v>152</v>
      </c>
      <c r="C22" s="13" t="s">
        <v>6</v>
      </c>
      <c r="D22" s="12">
        <f t="shared" si="1"/>
        <v>164369</v>
      </c>
      <c r="E22" s="12">
        <v>27000</v>
      </c>
      <c r="F22" s="12">
        <v>83269</v>
      </c>
      <c r="G22" s="12">
        <v>54100</v>
      </c>
      <c r="H22" s="12"/>
      <c r="I22" s="2"/>
    </row>
    <row r="23" spans="1:9" s="4" customFormat="1" x14ac:dyDescent="0.3">
      <c r="A23" s="2">
        <v>16</v>
      </c>
      <c r="B23" s="2">
        <v>154</v>
      </c>
      <c r="C23" s="13" t="s">
        <v>7</v>
      </c>
      <c r="D23" s="12">
        <f t="shared" si="1"/>
        <v>1265384.92</v>
      </c>
      <c r="E23" s="12">
        <v>286970.68</v>
      </c>
      <c r="F23" s="12">
        <v>569911</v>
      </c>
      <c r="G23" s="12">
        <v>408503.24</v>
      </c>
      <c r="H23" s="12"/>
      <c r="I23" s="2"/>
    </row>
    <row r="24" spans="1:9" s="4" customFormat="1" x14ac:dyDescent="0.3">
      <c r="A24" s="2">
        <v>17</v>
      </c>
      <c r="B24" s="2">
        <v>156</v>
      </c>
      <c r="C24" s="13" t="s">
        <v>8</v>
      </c>
      <c r="D24" s="12">
        <f t="shared" si="1"/>
        <v>449117.57</v>
      </c>
      <c r="E24" s="12">
        <v>37113</v>
      </c>
      <c r="F24" s="12">
        <v>303488.57</v>
      </c>
      <c r="G24" s="12">
        <v>108516</v>
      </c>
      <c r="H24" s="12"/>
      <c r="I24" s="2"/>
    </row>
    <row r="25" spans="1:9" s="4" customFormat="1" x14ac:dyDescent="0.3">
      <c r="A25" s="2">
        <v>18</v>
      </c>
      <c r="B25" s="2">
        <v>158</v>
      </c>
      <c r="C25" s="13" t="s">
        <v>9</v>
      </c>
      <c r="D25" s="12">
        <f t="shared" si="1"/>
        <v>226743.27000000002</v>
      </c>
      <c r="E25" s="12">
        <v>48173.59</v>
      </c>
      <c r="F25" s="12">
        <v>90501.38</v>
      </c>
      <c r="G25" s="12">
        <v>88068.3</v>
      </c>
      <c r="H25" s="12"/>
      <c r="I25" s="2"/>
    </row>
    <row r="26" spans="1:9" s="4" customFormat="1" x14ac:dyDescent="0.3">
      <c r="A26" s="2">
        <v>19</v>
      </c>
      <c r="B26" s="2">
        <v>164</v>
      </c>
      <c r="C26" s="13" t="s">
        <v>31</v>
      </c>
      <c r="D26" s="12">
        <f t="shared" si="1"/>
        <v>347480</v>
      </c>
      <c r="E26" s="14"/>
      <c r="F26" s="14">
        <v>262990</v>
      </c>
      <c r="G26" s="14">
        <v>84490</v>
      </c>
      <c r="H26" s="14"/>
      <c r="I26" s="2"/>
    </row>
    <row r="27" spans="1:9" s="4" customFormat="1" x14ac:dyDescent="0.3">
      <c r="A27" s="2">
        <v>20</v>
      </c>
      <c r="B27" s="2">
        <v>166</v>
      </c>
      <c r="C27" s="13" t="s">
        <v>32</v>
      </c>
      <c r="D27" s="12">
        <f t="shared" si="1"/>
        <v>658000</v>
      </c>
      <c r="E27" s="14"/>
      <c r="F27" s="14">
        <v>321000</v>
      </c>
      <c r="G27" s="14">
        <v>337000</v>
      </c>
      <c r="H27" s="14"/>
      <c r="I27" s="2"/>
    </row>
    <row r="28" spans="1:9" s="4" customFormat="1" x14ac:dyDescent="0.3">
      <c r="A28" s="2">
        <v>21</v>
      </c>
      <c r="B28" s="2">
        <v>160</v>
      </c>
      <c r="C28" s="13" t="s">
        <v>10</v>
      </c>
      <c r="D28" s="12">
        <f t="shared" si="1"/>
        <v>0</v>
      </c>
      <c r="E28" s="14"/>
      <c r="F28" s="14"/>
      <c r="G28" s="14"/>
      <c r="H28" s="14"/>
      <c r="I28" s="2"/>
    </row>
    <row r="29" spans="1:9" s="4" customFormat="1" x14ac:dyDescent="0.3">
      <c r="A29" s="2">
        <v>22</v>
      </c>
      <c r="B29" s="2">
        <v>162</v>
      </c>
      <c r="C29" s="13" t="s">
        <v>11</v>
      </c>
      <c r="D29" s="12">
        <f t="shared" si="1"/>
        <v>532445.42999999993</v>
      </c>
      <c r="E29" s="14">
        <v>224000</v>
      </c>
      <c r="F29" s="14">
        <v>352305.43</v>
      </c>
      <c r="G29" s="14">
        <v>-43860</v>
      </c>
      <c r="H29" s="14"/>
      <c r="I29" s="2"/>
    </row>
    <row r="30" spans="1:9" s="4" customFormat="1" x14ac:dyDescent="0.3">
      <c r="A30" s="17"/>
      <c r="B30" s="18"/>
      <c r="C30" s="25" t="s">
        <v>18</v>
      </c>
      <c r="D30" s="9">
        <f>SUM(D19:D29)</f>
        <v>16445748.189999999</v>
      </c>
      <c r="E30" s="23">
        <f>SUM(E19:E29)</f>
        <v>4999203.2699999996</v>
      </c>
      <c r="F30" s="23">
        <f t="shared" ref="F30:H30" si="2">SUM(F19:F29)</f>
        <v>6118365.3799999999</v>
      </c>
      <c r="G30" s="23">
        <f t="shared" si="2"/>
        <v>5328179.54</v>
      </c>
      <c r="H30" s="23">
        <f t="shared" si="2"/>
        <v>0</v>
      </c>
      <c r="I30" s="2"/>
    </row>
    <row r="31" spans="1:9" s="4" customFormat="1" x14ac:dyDescent="0.3">
      <c r="A31" s="26" t="s">
        <v>35</v>
      </c>
      <c r="B31" s="27"/>
      <c r="C31" s="28"/>
      <c r="D31" s="9">
        <f>SUM(D17+D30)</f>
        <v>37211955.640000001</v>
      </c>
      <c r="E31" s="9">
        <f t="shared" ref="E31:H31" si="3">SUM(E17+E30)</f>
        <v>11390371.449999999</v>
      </c>
      <c r="F31" s="9">
        <f t="shared" si="3"/>
        <v>12407338.559999999</v>
      </c>
      <c r="G31" s="9">
        <f t="shared" si="3"/>
        <v>13414245.629999999</v>
      </c>
      <c r="H31" s="9">
        <f t="shared" si="3"/>
        <v>0</v>
      </c>
      <c r="I31" s="2"/>
    </row>
    <row r="33" spans="2:7" x14ac:dyDescent="0.3">
      <c r="B33" s="20"/>
      <c r="C33" s="20"/>
      <c r="D33" s="20"/>
      <c r="E33" s="20"/>
      <c r="F33" s="20"/>
      <c r="G33" s="20"/>
    </row>
  </sheetData>
  <mergeCells count="10">
    <mergeCell ref="A31:C31"/>
    <mergeCell ref="A1:I1"/>
    <mergeCell ref="A2:I2"/>
    <mergeCell ref="A3:I3"/>
    <mergeCell ref="A5:A6"/>
    <mergeCell ref="B5:B6"/>
    <mergeCell ref="C5:C6"/>
    <mergeCell ref="D5:D6"/>
    <mergeCell ref="E5:H5"/>
    <mergeCell ref="I5:I6"/>
  </mergeCells>
  <pageMargins left="0.31496062992125984" right="0.11811023622047245" top="0.55118110236220474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4" zoomScale="110" zoomScaleNormal="110" workbookViewId="0">
      <selection activeCell="C13" sqref="C13"/>
    </sheetView>
  </sheetViews>
  <sheetFormatPr defaultRowHeight="19.5" x14ac:dyDescent="0.3"/>
  <cols>
    <col min="1" max="1" width="6" style="3" customWidth="1"/>
    <col min="2" max="2" width="7.25" style="3" customWidth="1"/>
    <col min="3" max="3" width="26.625" style="3" customWidth="1"/>
    <col min="4" max="4" width="13.5" style="3" customWidth="1"/>
    <col min="5" max="6" width="13.375" style="3" customWidth="1"/>
    <col min="7" max="7" width="13.25" style="3" customWidth="1"/>
    <col min="8" max="8" width="13.5" style="3" customWidth="1"/>
    <col min="9" max="9" width="10.375" style="3" customWidth="1"/>
    <col min="10" max="16384" width="9" style="3"/>
  </cols>
  <sheetData>
    <row r="1" spans="1:9" s="6" customFormat="1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</row>
    <row r="2" spans="1:9" s="6" customForma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</row>
    <row r="3" spans="1:9" s="6" customFormat="1" x14ac:dyDescent="0.3">
      <c r="A3" s="29" t="s">
        <v>34</v>
      </c>
      <c r="B3" s="29"/>
      <c r="C3" s="29"/>
      <c r="D3" s="29"/>
      <c r="E3" s="29"/>
      <c r="F3" s="29"/>
      <c r="G3" s="29"/>
      <c r="H3" s="29"/>
      <c r="I3" s="29"/>
    </row>
    <row r="4" spans="1:9" s="5" customFormat="1" x14ac:dyDescent="0.3">
      <c r="C4" s="6"/>
      <c r="D4" s="6"/>
      <c r="E4" s="6"/>
      <c r="F4" s="6"/>
      <c r="G4" s="6"/>
      <c r="H4" s="6"/>
    </row>
    <row r="5" spans="1:9" x14ac:dyDescent="0.3">
      <c r="A5" s="30" t="s">
        <v>19</v>
      </c>
      <c r="B5" s="30" t="s">
        <v>20</v>
      </c>
      <c r="C5" s="30" t="s">
        <v>0</v>
      </c>
      <c r="D5" s="30" t="s">
        <v>1</v>
      </c>
      <c r="E5" s="30" t="s">
        <v>37</v>
      </c>
      <c r="F5" s="30"/>
      <c r="G5" s="30"/>
      <c r="H5" s="30"/>
      <c r="I5" s="30" t="s">
        <v>30</v>
      </c>
    </row>
    <row r="6" spans="1:9" s="4" customFormat="1" x14ac:dyDescent="0.3">
      <c r="A6" s="30"/>
      <c r="B6" s="30"/>
      <c r="C6" s="30"/>
      <c r="D6" s="30"/>
      <c r="E6" s="7" t="s">
        <v>14</v>
      </c>
      <c r="F6" s="7" t="s">
        <v>15</v>
      </c>
      <c r="G6" s="7" t="s">
        <v>16</v>
      </c>
      <c r="H6" s="7" t="s">
        <v>17</v>
      </c>
      <c r="I6" s="30"/>
    </row>
    <row r="7" spans="1:9" s="4" customFormat="1" x14ac:dyDescent="0.3">
      <c r="A7" s="2">
        <v>1</v>
      </c>
      <c r="B7" s="2">
        <v>124</v>
      </c>
      <c r="C7" s="8" t="s">
        <v>12</v>
      </c>
      <c r="D7" s="9"/>
      <c r="E7" s="10"/>
      <c r="F7" s="10"/>
      <c r="G7" s="9"/>
      <c r="H7" s="10"/>
      <c r="I7" s="2"/>
    </row>
    <row r="8" spans="1:9" x14ac:dyDescent="0.3">
      <c r="A8" s="2">
        <v>2</v>
      </c>
      <c r="B8" s="2">
        <v>126</v>
      </c>
      <c r="C8" s="11" t="s">
        <v>21</v>
      </c>
      <c r="D8" s="12">
        <f t="shared" ref="D8:D16" si="0">SUM(E8:H8)</f>
        <v>148555.66999999998</v>
      </c>
      <c r="E8" s="24" t="s">
        <v>38</v>
      </c>
      <c r="F8" s="12">
        <v>131662.03</v>
      </c>
      <c r="G8" s="12">
        <v>16893.64</v>
      </c>
      <c r="H8" s="12"/>
      <c r="I8" s="11"/>
    </row>
    <row r="9" spans="1:9" x14ac:dyDescent="0.3">
      <c r="A9" s="2">
        <v>3</v>
      </c>
      <c r="B9" s="2">
        <v>128</v>
      </c>
      <c r="C9" s="11" t="s">
        <v>22</v>
      </c>
      <c r="D9" s="12">
        <f t="shared" si="0"/>
        <v>43999.5</v>
      </c>
      <c r="E9" s="12">
        <v>5263</v>
      </c>
      <c r="F9" s="12">
        <v>16585</v>
      </c>
      <c r="G9" s="12">
        <v>12317.5</v>
      </c>
      <c r="H9" s="12">
        <v>9834</v>
      </c>
      <c r="I9" s="11"/>
    </row>
    <row r="10" spans="1:9" x14ac:dyDescent="0.3">
      <c r="A10" s="2">
        <v>4</v>
      </c>
      <c r="B10" s="2">
        <v>130</v>
      </c>
      <c r="C10" s="13" t="s">
        <v>24</v>
      </c>
      <c r="D10" s="12">
        <f t="shared" ref="D10" si="1">SUM(E10:H10)</f>
        <v>130302.58</v>
      </c>
      <c r="E10" s="12">
        <v>24806.68</v>
      </c>
      <c r="F10" s="12">
        <v>35666.07</v>
      </c>
      <c r="G10" s="12">
        <v>24525.24</v>
      </c>
      <c r="H10" s="12">
        <v>45304.59</v>
      </c>
      <c r="I10" s="11"/>
    </row>
    <row r="11" spans="1:9" x14ac:dyDescent="0.3">
      <c r="A11" s="2">
        <v>5</v>
      </c>
      <c r="B11" s="2">
        <v>132</v>
      </c>
      <c r="C11" s="13" t="s">
        <v>23</v>
      </c>
      <c r="D11" s="12">
        <f t="shared" si="0"/>
        <v>107988</v>
      </c>
      <c r="E11" s="12">
        <v>23214</v>
      </c>
      <c r="F11" s="12">
        <v>28456</v>
      </c>
      <c r="G11" s="12">
        <v>28644</v>
      </c>
      <c r="H11" s="12">
        <v>27674</v>
      </c>
      <c r="I11" s="11"/>
    </row>
    <row r="12" spans="1:9" x14ac:dyDescent="0.3">
      <c r="A12" s="2">
        <v>6</v>
      </c>
      <c r="B12" s="2">
        <v>134</v>
      </c>
      <c r="C12" s="13" t="s">
        <v>25</v>
      </c>
      <c r="D12" s="12">
        <f t="shared" si="0"/>
        <v>14454.86</v>
      </c>
      <c r="E12" s="12"/>
      <c r="F12" s="12">
        <v>14330</v>
      </c>
      <c r="G12" s="12">
        <v>50</v>
      </c>
      <c r="H12" s="12">
        <v>74.86</v>
      </c>
      <c r="I12" s="11"/>
    </row>
    <row r="13" spans="1:9" x14ac:dyDescent="0.3">
      <c r="A13" s="2">
        <v>7</v>
      </c>
      <c r="B13" s="2">
        <v>136</v>
      </c>
      <c r="C13" s="13" t="s">
        <v>26</v>
      </c>
      <c r="D13" s="12">
        <f t="shared" si="0"/>
        <v>0</v>
      </c>
      <c r="E13" s="12"/>
      <c r="F13" s="12"/>
      <c r="G13" s="12"/>
      <c r="H13" s="12"/>
      <c r="I13" s="11"/>
    </row>
    <row r="14" spans="1:9" x14ac:dyDescent="0.3">
      <c r="A14" s="2">
        <v>8</v>
      </c>
      <c r="B14" s="2">
        <v>138</v>
      </c>
      <c r="C14" s="13" t="s">
        <v>27</v>
      </c>
      <c r="D14" s="12">
        <f t="shared" si="0"/>
        <v>14930421.27</v>
      </c>
      <c r="E14" s="12">
        <v>2557296.77</v>
      </c>
      <c r="F14" s="12">
        <v>3682783.39</v>
      </c>
      <c r="G14" s="12">
        <v>3866230.55</v>
      </c>
      <c r="H14" s="12">
        <v>4824110.5599999996</v>
      </c>
      <c r="I14" s="11"/>
    </row>
    <row r="15" spans="1:9" x14ac:dyDescent="0.3">
      <c r="A15" s="2">
        <v>9</v>
      </c>
      <c r="B15" s="2">
        <v>140</v>
      </c>
      <c r="C15" s="13" t="s">
        <v>28</v>
      </c>
      <c r="D15" s="12">
        <f t="shared" si="0"/>
        <v>12573716</v>
      </c>
      <c r="E15" s="14">
        <v>3905464</v>
      </c>
      <c r="F15" s="14">
        <v>3844299</v>
      </c>
      <c r="G15" s="14">
        <v>2508563</v>
      </c>
      <c r="H15" s="14">
        <v>2315390</v>
      </c>
      <c r="I15" s="11"/>
    </row>
    <row r="16" spans="1:9" x14ac:dyDescent="0.3">
      <c r="A16" s="2">
        <v>10</v>
      </c>
      <c r="B16" s="2">
        <v>142</v>
      </c>
      <c r="C16" s="13" t="s">
        <v>29</v>
      </c>
      <c r="D16" s="12">
        <f t="shared" si="0"/>
        <v>29900</v>
      </c>
      <c r="E16" s="14">
        <v>29900</v>
      </c>
      <c r="F16" s="14"/>
      <c r="G16" s="14"/>
      <c r="H16" s="14"/>
      <c r="I16" s="11"/>
    </row>
    <row r="17" spans="1:9" x14ac:dyDescent="0.3">
      <c r="A17" s="17"/>
      <c r="B17" s="18"/>
      <c r="C17" s="19" t="s">
        <v>13</v>
      </c>
      <c r="D17" s="23">
        <f>SUM(D8:D16)</f>
        <v>27979337.879999999</v>
      </c>
      <c r="E17" s="23">
        <f>SUM(E8:E16)</f>
        <v>6545944.4500000002</v>
      </c>
      <c r="F17" s="23">
        <f>SUM(F8:F16)</f>
        <v>7753781.4900000002</v>
      </c>
      <c r="G17" s="23">
        <f>SUM(G8:G16)</f>
        <v>6457223.9299999997</v>
      </c>
      <c r="H17" s="23">
        <f>SUM(H8:H16)</f>
        <v>7222388.0099999998</v>
      </c>
      <c r="I17" s="11"/>
    </row>
    <row r="18" spans="1:9" s="4" customFormat="1" x14ac:dyDescent="0.3">
      <c r="A18" s="2">
        <v>11</v>
      </c>
      <c r="B18" s="2">
        <v>144</v>
      </c>
      <c r="C18" s="15" t="s">
        <v>3</v>
      </c>
      <c r="D18" s="9"/>
      <c r="E18" s="10"/>
      <c r="F18" s="10"/>
      <c r="G18" s="9"/>
      <c r="H18" s="10"/>
      <c r="I18" s="2"/>
    </row>
    <row r="19" spans="1:9" s="4" customFormat="1" x14ac:dyDescent="0.3">
      <c r="A19" s="2">
        <v>12</v>
      </c>
      <c r="B19" s="2">
        <v>146</v>
      </c>
      <c r="C19" s="16" t="s">
        <v>2</v>
      </c>
      <c r="D19" s="12">
        <f t="shared" ref="D19:D29" si="2">SUM(E19:H19)</f>
        <v>7515020</v>
      </c>
      <c r="E19" s="21">
        <v>1954410</v>
      </c>
      <c r="F19" s="21">
        <v>1810558</v>
      </c>
      <c r="G19" s="22">
        <v>1914708</v>
      </c>
      <c r="H19" s="21">
        <v>1835344</v>
      </c>
      <c r="I19" s="2"/>
    </row>
    <row r="20" spans="1:9" s="4" customFormat="1" x14ac:dyDescent="0.3">
      <c r="A20" s="2">
        <v>13</v>
      </c>
      <c r="B20" s="2">
        <v>148</v>
      </c>
      <c r="C20" s="11" t="s">
        <v>4</v>
      </c>
      <c r="D20" s="12">
        <f t="shared" si="2"/>
        <v>1812644</v>
      </c>
      <c r="E20" s="12">
        <v>469980</v>
      </c>
      <c r="F20" s="12">
        <v>445904</v>
      </c>
      <c r="G20" s="12">
        <v>448380</v>
      </c>
      <c r="H20" s="12">
        <v>448380</v>
      </c>
      <c r="I20" s="2"/>
    </row>
    <row r="21" spans="1:9" s="4" customFormat="1" x14ac:dyDescent="0.3">
      <c r="A21" s="2">
        <v>14</v>
      </c>
      <c r="B21" s="2">
        <v>150</v>
      </c>
      <c r="C21" s="11" t="s">
        <v>5</v>
      </c>
      <c r="D21" s="12">
        <f t="shared" si="2"/>
        <v>6989020</v>
      </c>
      <c r="E21" s="12">
        <v>1741615</v>
      </c>
      <c r="F21" s="12">
        <v>1731615</v>
      </c>
      <c r="G21" s="12">
        <v>1755975</v>
      </c>
      <c r="H21" s="12">
        <v>1759815</v>
      </c>
      <c r="I21" s="2"/>
    </row>
    <row r="22" spans="1:9" s="4" customFormat="1" x14ac:dyDescent="0.3">
      <c r="A22" s="2">
        <v>15</v>
      </c>
      <c r="B22" s="2">
        <v>152</v>
      </c>
      <c r="C22" s="13" t="s">
        <v>6</v>
      </c>
      <c r="D22" s="12">
        <f t="shared" si="2"/>
        <v>830440</v>
      </c>
      <c r="E22" s="12">
        <v>24000</v>
      </c>
      <c r="F22" s="12">
        <v>64350</v>
      </c>
      <c r="G22" s="12">
        <v>85450</v>
      </c>
      <c r="H22" s="12">
        <v>656640</v>
      </c>
      <c r="I22" s="2"/>
    </row>
    <row r="23" spans="1:9" s="4" customFormat="1" x14ac:dyDescent="0.3">
      <c r="A23" s="2">
        <v>16</v>
      </c>
      <c r="B23" s="2">
        <v>154</v>
      </c>
      <c r="C23" s="13" t="s">
        <v>7</v>
      </c>
      <c r="D23" s="12">
        <f t="shared" si="2"/>
        <v>2425135.17</v>
      </c>
      <c r="E23" s="12">
        <v>211971</v>
      </c>
      <c r="F23" s="12">
        <v>492833.42</v>
      </c>
      <c r="G23" s="12">
        <v>415525.75</v>
      </c>
      <c r="H23" s="12">
        <v>1304805</v>
      </c>
      <c r="I23" s="2"/>
    </row>
    <row r="24" spans="1:9" s="4" customFormat="1" x14ac:dyDescent="0.3">
      <c r="A24" s="2">
        <v>17</v>
      </c>
      <c r="B24" s="2">
        <v>156</v>
      </c>
      <c r="C24" s="13" t="s">
        <v>8</v>
      </c>
      <c r="D24" s="12">
        <f t="shared" si="2"/>
        <v>891752.10000000009</v>
      </c>
      <c r="E24" s="12">
        <v>86721.9</v>
      </c>
      <c r="F24" s="12">
        <v>103979</v>
      </c>
      <c r="G24" s="12">
        <v>298484.28000000003</v>
      </c>
      <c r="H24" s="12">
        <v>402566.92</v>
      </c>
      <c r="I24" s="2"/>
    </row>
    <row r="25" spans="1:9" s="4" customFormat="1" x14ac:dyDescent="0.3">
      <c r="A25" s="2">
        <v>18</v>
      </c>
      <c r="B25" s="2">
        <v>158</v>
      </c>
      <c r="C25" s="13" t="s">
        <v>9</v>
      </c>
      <c r="D25" s="12">
        <f t="shared" si="2"/>
        <v>309176.05</v>
      </c>
      <c r="E25" s="12">
        <v>49758.14</v>
      </c>
      <c r="F25" s="12">
        <v>64039.83</v>
      </c>
      <c r="G25" s="12">
        <v>87073.78</v>
      </c>
      <c r="H25" s="12">
        <v>108304.3</v>
      </c>
      <c r="I25" s="2"/>
    </row>
    <row r="26" spans="1:9" s="4" customFormat="1" x14ac:dyDescent="0.3">
      <c r="A26" s="2">
        <v>19</v>
      </c>
      <c r="B26" s="2">
        <v>164</v>
      </c>
      <c r="C26" s="13" t="s">
        <v>31</v>
      </c>
      <c r="D26" s="12">
        <f t="shared" si="2"/>
        <v>553550</v>
      </c>
      <c r="E26" s="14"/>
      <c r="F26" s="14">
        <v>45700</v>
      </c>
      <c r="G26" s="14">
        <v>458250</v>
      </c>
      <c r="H26" s="14">
        <v>49600</v>
      </c>
      <c r="I26" s="2"/>
    </row>
    <row r="27" spans="1:9" s="4" customFormat="1" x14ac:dyDescent="0.3">
      <c r="A27" s="2">
        <v>20</v>
      </c>
      <c r="B27" s="2">
        <v>166</v>
      </c>
      <c r="C27" s="13" t="s">
        <v>32</v>
      </c>
      <c r="D27" s="12">
        <f t="shared" si="2"/>
        <v>2366000</v>
      </c>
      <c r="E27" s="14"/>
      <c r="F27" s="14"/>
      <c r="G27" s="14">
        <v>873000</v>
      </c>
      <c r="H27" s="14">
        <v>1493000</v>
      </c>
      <c r="I27" s="2"/>
    </row>
    <row r="28" spans="1:9" s="4" customFormat="1" x14ac:dyDescent="0.3">
      <c r="A28" s="2">
        <v>21</v>
      </c>
      <c r="B28" s="2">
        <v>160</v>
      </c>
      <c r="C28" s="13" t="s">
        <v>10</v>
      </c>
      <c r="D28" s="12">
        <f t="shared" si="2"/>
        <v>20000</v>
      </c>
      <c r="E28" s="14"/>
      <c r="F28" s="14"/>
      <c r="G28" s="14"/>
      <c r="H28" s="14">
        <v>20000</v>
      </c>
      <c r="I28" s="2"/>
    </row>
    <row r="29" spans="1:9" s="4" customFormat="1" x14ac:dyDescent="0.3">
      <c r="A29" s="2">
        <v>22</v>
      </c>
      <c r="B29" s="2">
        <v>162</v>
      </c>
      <c r="C29" s="13" t="s">
        <v>11</v>
      </c>
      <c r="D29" s="12">
        <f t="shared" si="2"/>
        <v>898000</v>
      </c>
      <c r="E29" s="14">
        <v>228000</v>
      </c>
      <c r="F29" s="14">
        <v>228000</v>
      </c>
      <c r="G29" s="14">
        <v>221000</v>
      </c>
      <c r="H29" s="14">
        <v>221000</v>
      </c>
      <c r="I29" s="2"/>
    </row>
    <row r="30" spans="1:9" s="4" customFormat="1" x14ac:dyDescent="0.3">
      <c r="A30" s="17"/>
      <c r="B30" s="18"/>
      <c r="C30" s="1" t="s">
        <v>18</v>
      </c>
      <c r="D30" s="9">
        <f>SUM(D19:D29)</f>
        <v>24610737.320000004</v>
      </c>
      <c r="E30" s="23">
        <f>SUM(E19:E29)</f>
        <v>4766456.04</v>
      </c>
      <c r="F30" s="23">
        <f t="shared" ref="F30:H30" si="3">SUM(F19:F29)</f>
        <v>4986979.25</v>
      </c>
      <c r="G30" s="23">
        <f t="shared" si="3"/>
        <v>6557846.8100000005</v>
      </c>
      <c r="H30" s="23">
        <f t="shared" si="3"/>
        <v>8299455.2199999997</v>
      </c>
      <c r="I30" s="2"/>
    </row>
    <row r="31" spans="1:9" s="4" customFormat="1" x14ac:dyDescent="0.3">
      <c r="A31" s="26" t="s">
        <v>35</v>
      </c>
      <c r="B31" s="27"/>
      <c r="C31" s="28"/>
      <c r="D31" s="9">
        <f>SUM(D17+D30)</f>
        <v>52590075.200000003</v>
      </c>
      <c r="E31" s="9">
        <f t="shared" ref="E31:H31" si="4">SUM(E17+E30)</f>
        <v>11312400.49</v>
      </c>
      <c r="F31" s="9">
        <f t="shared" si="4"/>
        <v>12740760.74</v>
      </c>
      <c r="G31" s="9">
        <f t="shared" si="4"/>
        <v>13015070.74</v>
      </c>
      <c r="H31" s="9">
        <f t="shared" si="4"/>
        <v>15521843.23</v>
      </c>
      <c r="I31" s="2"/>
    </row>
    <row r="33" spans="2:7" x14ac:dyDescent="0.3">
      <c r="B33" s="20"/>
      <c r="C33" s="20"/>
      <c r="D33" s="20"/>
      <c r="E33" s="20"/>
      <c r="F33" s="20"/>
      <c r="G33" s="20"/>
    </row>
  </sheetData>
  <mergeCells count="10">
    <mergeCell ref="A31:C31"/>
    <mergeCell ref="A5:A6"/>
    <mergeCell ref="B5:B6"/>
    <mergeCell ref="I5:I6"/>
    <mergeCell ref="A1:I1"/>
    <mergeCell ref="A2:I2"/>
    <mergeCell ref="A3:I3"/>
    <mergeCell ref="C5:C6"/>
    <mergeCell ref="D5:D6"/>
    <mergeCell ref="E5:H5"/>
  </mergeCells>
  <pageMargins left="0.31496062992125984" right="0.11811023622047245" top="0.55118110236220474" bottom="0.35433070866141736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2563</vt:lpstr>
      <vt:lpstr>2562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3309900340142</dc:creator>
  <cp:lastModifiedBy>Admin</cp:lastModifiedBy>
  <cp:lastPrinted>2020-04-07T07:26:40Z</cp:lastPrinted>
  <dcterms:created xsi:type="dcterms:W3CDTF">2018-01-15T03:00:03Z</dcterms:created>
  <dcterms:modified xsi:type="dcterms:W3CDTF">2020-07-01T06:30:55Z</dcterms:modified>
</cp:coreProperties>
</file>