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atwaranya\งานนโยบายและแผน\แผนการดำเนินงาน\2563\"/>
    </mc:Choice>
  </mc:AlternateContent>
  <xr:revisionPtr revIDLastSave="0" documentId="13_ncr:1_{B5499A82-1662-41BB-B37C-4059B94A7268}" xr6:coauthVersionLast="41" xr6:coauthVersionMax="41" xr10:uidLastSave="{00000000-0000-0000-0000-000000000000}"/>
  <bookViews>
    <workbookView xWindow="-120" yWindow="-120" windowWidth="20730" windowHeight="11160" firstSheet="4" activeTab="6" xr2:uid="{00000000-000D-0000-FFFF-FFFF00000000}"/>
  </bookViews>
  <sheets>
    <sheet name="ด้านเศรษฐกิจ" sheetId="1" r:id="rId1"/>
    <sheet name="ด้านคุณภาพชีวิต" sheetId="11" r:id="rId2"/>
    <sheet name="ด้านสิ่งแวดล้อม" sheetId="12" r:id="rId3"/>
    <sheet name="ด้านโครงสร้างพื้นฐาน" sheetId="13" r:id="rId4"/>
    <sheet name="ด้านการศึกษา" sheetId="14" r:id="rId5"/>
    <sheet name="ด้านประเพณีวัฒนธรรม" sheetId="15" r:id="rId6"/>
    <sheet name="ด้านบริหารราชการส่วนท้องถิ่น" sheetId="16" r:id="rId7"/>
    <sheet name="ด้านการท่องเที่ยว" sheetId="17" r:id="rId8"/>
    <sheet name="ครุภัณฑ์" sheetId="2" r:id="rId9"/>
    <sheet name="Sheet3" sheetId="3" r:id="rId10"/>
  </sheets>
  <calcPr calcId="181029"/>
</workbook>
</file>

<file path=xl/calcChain.xml><?xml version="1.0" encoding="utf-8"?>
<calcChain xmlns="http://schemas.openxmlformats.org/spreadsheetml/2006/main">
  <c r="S32" i="12" l="1"/>
  <c r="S99" i="11" l="1"/>
  <c r="S78" i="13"/>
  <c r="S119" i="16"/>
  <c r="D94" i="2" l="1"/>
  <c r="D181" i="2"/>
  <c r="D17" i="2"/>
  <c r="D46" i="2"/>
  <c r="S139" i="16" l="1"/>
  <c r="S90" i="14"/>
  <c r="S187" i="11"/>
  <c r="S142" i="11"/>
  <c r="S110" i="11"/>
  <c r="S12" i="17" l="1"/>
  <c r="S24" i="15"/>
  <c r="S67" i="12" l="1"/>
  <c r="S12" i="12"/>
  <c r="S123" i="11"/>
  <c r="S26" i="11"/>
  <c r="S18" i="1"/>
</calcChain>
</file>

<file path=xl/sharedStrings.xml><?xml version="1.0" encoding="utf-8"?>
<sst xmlns="http://schemas.openxmlformats.org/spreadsheetml/2006/main" count="2096" uniqueCount="340">
  <si>
    <t>องค์การบริหารส่วนตำบลเมืองเกษตร  อำเภอขามสะแกแสง  จังหวัดนครราชสีมา</t>
  </si>
  <si>
    <t>ลำดับที่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</si>
  <si>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</si>
  <si>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</si>
  <si>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</si>
  <si>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</si>
  <si>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</si>
  <si>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</si>
  <si>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</si>
  <si>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</si>
  <si>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</si>
  <si>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</si>
  <si>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</si>
  <si>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</si>
  <si>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โครงการส่งเสริมและสนับสนุนการเรียนรู้และการดำเนินชีวิตตามหลักเศรษฐกิจพอเพียง</t>
  </si>
  <si>
    <t>ตำบล   เมืองเกษตร</t>
  </si>
  <si>
    <t>โครงการควบคุมป้องกันโรคไข้เลือดออก</t>
  </si>
  <si>
    <t>โครงการป้องกันและแก้ไขปัญหายาเสพติดในชุมชน</t>
  </si>
  <si>
    <t>สมทบกองทุนหลักประกันสุขภาพในระดับท้องถิ่นหรือพื้นที่</t>
  </si>
  <si>
    <t>โครงการป้องกันและลดอุบัติภัยบนท้องถนน</t>
  </si>
  <si>
    <t>-</t>
  </si>
  <si>
    <t>โครงการจัดงานวันเด็กแห่งชาติ</t>
  </si>
  <si>
    <t>โครงการจัดงานวันแม่แห่งชาติ</t>
  </si>
  <si>
    <t>โครงการศึกษาแหล่งเรียนรู้นอกสถานที่ของเด็กนักเรียนศูนย์พัฒนาเด็กเล็ก</t>
  </si>
  <si>
    <t>โครงการจัดทำแผนที่ภาษีและทะเบียนทรัพย์สิน</t>
  </si>
  <si>
    <t>พัฒนาประสิทธิภาพการให้บริการประชาชนองค์การบริหารส่วนตำบลเมืองเกษตร</t>
  </si>
  <si>
    <t>ทุกส่วนราชการใน อบต.เมืองเกษตร</t>
  </si>
  <si>
    <t>เพื่อเป็นการให้บริการประชาชนในเชิงรุก  และอำนวยความสะดวกให้แก่ประชาชน</t>
  </si>
  <si>
    <t>จัดซื้อวัสดุเครื่องดับเพลิง</t>
  </si>
  <si>
    <t>โครงการกิจกรรม  5  ส</t>
  </si>
  <si>
    <t>กองช่าง</t>
  </si>
  <si>
    <t>โครงการประชาคมและประชุมเชิงปฏิบัติการเพื่อส่งเสริมการจัดทำแผนชุมชนและแผนพัฒนาท้องถิ่น</t>
  </si>
  <si>
    <t>โครงการจัดการเลือกตั้งผู้บริหารท้องถิ่นและสมาชิกสภาท้องถิ่น</t>
  </si>
  <si>
    <t xml:space="preserve">โครงการส่งเสริมและสนับสนุนการอบรมเพิ่มประสิทธิภาพการทำงานของบุคลากรด้านต่าง ๆ </t>
  </si>
  <si>
    <t>กองคลัง</t>
  </si>
  <si>
    <t>บัญชีโครงการ/กิจกรรม/งบประมาณ</t>
  </si>
  <si>
    <t>1.</t>
  </si>
  <si>
    <t>ยุทธศาสตร์การพัฒนาด้านเศรษฐกิจ</t>
  </si>
  <si>
    <t>งบประมาณ</t>
  </si>
  <si>
    <t>สถานที่ดำเนินการ</t>
  </si>
  <si>
    <t xml:space="preserve">เพื่อเป็นค่าดำเนินการแก้ไขปัญหาความยากจน  ค่าส่งเสริมการเรียนรู้จากภูมิปัญญาท้องถิ่นหรือวิทยาการสมัยใหม่  และค่าใช้จ่ายอื่นที่จำเป็นสำหรับโครงการนี้             </t>
  </si>
  <si>
    <t>ยุทธศาสตร์การพัฒนาด้านคุณภาพชีวิต</t>
  </si>
  <si>
    <t>2.</t>
  </si>
  <si>
    <t xml:space="preserve">เพื่อจ่ายเป็นเงินในกรณีจำเป็น  กรณีฉุกเฉินที่มีสาธารณภัยเกิดขึ้น  หรือบรรเทาปัญหาความเดือดร้อนให้แก่ประชาชนในเขตองค์การบริหารส่วนตำบล  </t>
  </si>
  <si>
    <t>เพื่อจ่ายเป็นค่าวัสดุเครื่องดับเพลิงเช่น เครื่องดับเพลิง  น้ำยาดับเพลิงเคมี  รวมถึงวัสดุอื่น ๆ ที่เกี่ยวข้อง</t>
  </si>
  <si>
    <t>ขึ้นอยู่กับหน่วยงานที่จัดอบรม</t>
  </si>
  <si>
    <t>3.</t>
  </si>
  <si>
    <t>ยุทธศาสตร์การพัฒนาด้านการบริหารจัดการทรัพยากรธรรมชาติและสิ่งแวดล้อม</t>
  </si>
  <si>
    <t xml:space="preserve">อาคารสำนักงาน อบต.เมืองเกษตร และบริเวณรอบๆ </t>
  </si>
  <si>
    <t>4.</t>
  </si>
  <si>
    <t>ยุทธศาสตร์การพัฒนาด้านโครงสร้างพื้นฐานและสาธารณูปโภค</t>
  </si>
  <si>
    <t xml:space="preserve">- เพื่อจ่ายเป็นค่าอินเตอร์เน็ตเพื่อบริการประชาชน  และค่าสื่อสารอื่น ๆ เช่น  ค่าเคเบิ้ลทีวี  ค่าสื่อสารผ่านดาวเทียม และให้หมายความรวมถึงค่าใช้จ่าย  เพื่อให้ได้ใช้บริการดังกล่าว </t>
  </si>
  <si>
    <t>5.</t>
  </si>
  <si>
    <t>ยุทธศาสตร์การพัฒนาด้านการศึกษา</t>
  </si>
  <si>
    <t>โครงการจัดนิทรรศการแสดงผลงานเด็กนักเรียนศูนย์พัฒนาเด็กเล็กประจำปีการศึกษา</t>
  </si>
  <si>
    <t>ยุทธศาสตร์การพัฒนาด้านศาสนา  ประเพณี  วัฒนธรรมและภูมิปัญญาท้องถิ่น</t>
  </si>
  <si>
    <t>6.</t>
  </si>
  <si>
    <t>7.</t>
  </si>
  <si>
    <t>ยุทธศาสตร์การพัฒนาด้านการบริหารราชการท้องถิ่นให้เป็นไปตามหลักการบริหารกิจการที่ดี</t>
  </si>
  <si>
    <t>โครงการจัดเก็บภาษีนอกสถานที่/ให้บริการประชาชนนอกเวลาราชการ</t>
  </si>
  <si>
    <t>8.</t>
  </si>
  <si>
    <t>ยุทธศาสตร์การพัฒนาด้านส่งเสริมการท่องเที่ยว</t>
  </si>
  <si>
    <t>สนามหน้าที่   ว่าการอำเภอขามสะแกแสง</t>
  </si>
  <si>
    <t xml:space="preserve">                                                                                                                                                                                              </t>
  </si>
  <si>
    <t>ตำบล     เมืองเกษตร</t>
  </si>
  <si>
    <t xml:space="preserve">กองช่าง    </t>
  </si>
  <si>
    <t>สำนักปลัด</t>
  </si>
  <si>
    <t>รายละเอียดของกิจกรรม</t>
  </si>
  <si>
    <t>ที่เกิดขึ้นจากโครงการ</t>
  </si>
  <si>
    <t>-  จัดอบรมให้ความรู้</t>
  </si>
  <si>
    <t xml:space="preserve">โครงการฝึกอบรมอาชีพ   </t>
  </si>
  <si>
    <t>ระยะสั้น</t>
  </si>
  <si>
    <t>ปฏิบัติจริง</t>
  </si>
  <si>
    <t>-  สาธิตการฝึกอาชีพต่างๆ และฝึก</t>
  </si>
  <si>
    <t>-  ผู้เข้าร่วมกิจกรรมเป็นประชาชน</t>
  </si>
  <si>
    <t>ทั้ง 7 หมู่บ้านในตำบลเมืองเกษตร</t>
  </si>
  <si>
    <t>อบต.</t>
  </si>
  <si>
    <t>เมืองเกษตร</t>
  </si>
  <si>
    <t>สำนักปลัด อบต.</t>
  </si>
  <si>
    <t>กองสาธารณสุข ฯ</t>
  </si>
  <si>
    <t>โครงการฝึกอบรมเพื่อฝึกจิตสำนึกการกำจัดขยะให้ถูกสุขลักษณะ</t>
  </si>
  <si>
    <t>โครงการสงเคราะห์เบี้ยยังชีพผู้สูงอายุ</t>
  </si>
  <si>
    <t>โครงการสงเคราะห์เบี้ยยังชีพผู้พิการ</t>
  </si>
  <si>
    <t>โครงการสงเคราะห์เบี้ยยังชีพผู้ป่วยเอดส์</t>
  </si>
  <si>
    <t>โครงการช่วยเหลือผู้ประสบภัยและบรรเทาความเดือดร้อนกรณีฉุกเฉิน เร่งด่วน</t>
  </si>
  <si>
    <t>ค่าใช้จ่ายในการเดินทางไปราชการ (อปพร.)</t>
  </si>
  <si>
    <t>เพื่อจ่ายเป็นค่าเบี้ยเลี้ยงเดินทาง ค่าพาหนะ ค่าเช่าที่พัก ค่าผ่านทางด่วนพิเศษ ฯลฯ สำหรับการเดินทางไปราชการของ สมาชิก อปพร.  ที่เดินทางไปราชการ อบรม ตามคำสั่งของผู้อำนวยการศูนย์อาสาสมัครป้องกันภัยฝ่ายพลเรือน </t>
  </si>
  <si>
    <t>โครงการตกแต่งสวนหย่อมหน้าที่ทำการ อบต.เมืองเกษตร</t>
  </si>
  <si>
    <t>อุดหนุนการรังวัดที่ดินและสอบเขตที่ดิน</t>
  </si>
  <si>
    <t>เพื่ออุดหนุนการรังวัดที่ดินและสอบเขตที่ดิน</t>
  </si>
  <si>
    <t>โครงการปรับปรุงซ่อมแซมทรัพย์สินประเภทที่ดินและสิ่งก่อสร้างและสาธารณูปโภคของ อบต.เมืองเกษตร</t>
  </si>
  <si>
    <t>อบต.     เมืองเกษตร</t>
  </si>
  <si>
    <t>กองการศึกษาฯ</t>
  </si>
  <si>
    <t>ค่าอาหารกลางวันเด็กนักเรียนศูนย์พัฒนาเด็กเล็ก</t>
  </si>
  <si>
    <t>อบต.    เมืองเกษตร</t>
  </si>
  <si>
    <t>สนามหน้าที่ว่าการอำเภอขามสะแกแสง</t>
  </si>
  <si>
    <t>1.1  แผนงานสร้างความเข้มแข็งของชุมชน (ด้านบริการชุมชนและสังคม)</t>
  </si>
  <si>
    <t>2.1  แผนงานรักษาความสงบภายใน (ด้านบริหารทั่วไป)</t>
  </si>
  <si>
    <t>2.2   แผนงานสาธารณสุข (ด้านบริการชุมชนและสังคม)</t>
  </si>
  <si>
    <t>ที่</t>
  </si>
  <si>
    <t>โครงการ</t>
  </si>
  <si>
    <t>(บาท)</t>
  </si>
  <si>
    <t>หน่วยงาน</t>
  </si>
  <si>
    <t>รับผิดชอบหลัก</t>
  </si>
  <si>
    <t>3.1  แผนงานบริหารงานทั่วไป (ด้านบริหารทั่วไป)</t>
  </si>
  <si>
    <t>แบบ  ผด. 02</t>
  </si>
  <si>
    <t>3.2  แผนงานเคหะและชุมชน (ด้านบริการชุมชนและสังคม)</t>
  </si>
  <si>
    <t>4.1  แผนงานเคหะและชุมชน (ด้านบริการชุมชนและสังคม)</t>
  </si>
  <si>
    <t>5.1  แผนงานการศึกษา (ด้านบริการชุมชนและสังคม)</t>
  </si>
  <si>
    <t>6.1  แผนงานการศาสนา  วัฒนธรรม และนันทนาการ (ด้านบริการชุมชนและสังคม)</t>
  </si>
  <si>
    <t>7.1  แผนงานบริหารงานทั่วไป (ด้านบริหารทั่วไป)</t>
  </si>
  <si>
    <t>8.1  แผนงานการศาสนา  วัฒนธรรม และนันทนาการ (ด้านบริการชุมชนและสังคม)</t>
  </si>
  <si>
    <t xml:space="preserve">  </t>
  </si>
  <si>
    <t xml:space="preserve">เพื่อจ่ายเป็นค่าใช้จ่ายในการดำเนินโครงการในช่วงเทศกาลสงกรานต์และเทศกาลปีใหม่ ฯลฯ  เช่น  ค่าป้ายประชาสัมพันธ์  ค่าตอบแทน อปพร. ที่ได้รับคำสั่งปฏิบัติงานนอกศูนย์  และค่าใช้จ่ายอื่น ๆ ที่จำเป็นสำหรับโครงการนี้                   </t>
  </si>
  <si>
    <t>กองการศึกษา ฯ</t>
  </si>
  <si>
    <t>การปรับปรุง/จัดทำและดูแลเว็บไซต์ อบต.เมืองเกษตร</t>
  </si>
  <si>
    <t>อินเตอร์เน็ตตำบลเพื่อบริการประชาชน</t>
  </si>
  <si>
    <t>โครงการรณรงค์ให้ความรู้เกี่ยวกับกฎหมายสำหรับประชาชน</t>
  </si>
  <si>
    <t>ศูนย์พัฒนาเด็กเล็ก อบต.    เมืองเกษตร</t>
  </si>
  <si>
    <t>ทุกส่วนราชการ</t>
  </si>
  <si>
    <t>3.3  แผนงานการเกษตร (ด้านการเศรษฐกิจ)</t>
  </si>
  <si>
    <t>7.3  แผนงานสร้างความเข้มแข็งของชุมชน (ด้านบริการชุมชนและสังคม)</t>
  </si>
  <si>
    <t>จุดบริการประชาชน สี่แยกบ้าน คูเมือง</t>
  </si>
  <si>
    <t>เพื่อจ่ายเป็นค่าดำเนินการป้องกันและควบคุมกำจัดยุง และ แมลงต่าง ๆหมู่บ้านในตำบล เช่น  ค่าจัดซื้อน้ำยาสารเคมี ค่าน้ำมัน  ทรายกำจัดลูกน้ำ  ถ่านไฟฉาย สำหรับเครื่องพ่นหมอกควันและอุปกรณ์ต่าง ๆ  </t>
  </si>
  <si>
    <t>โครงการรณรงค์ควบคุมป้องกันโรค</t>
  </si>
  <si>
    <t xml:space="preserve"> เพื่อจ่ายเป็นค่าใช้จ่ายในการดำเนินโครงการรณรงค์ควบคุมป้องกันโรค   เช่น  ค่าป้ายรณรงค์และป้ายประชาสัมพันธ์  ค่าเอกสารแผ่นพับ </t>
  </si>
  <si>
    <t>พื่อจ่ายเป็นค่าดำเนินงานของศูนย์ป้องกันและปรามปรามยาเสพติด (ศป.ปส.อบต.) เพื่อให้ความรู้เกี่ยวกับโทษของยาเสพติดและอยู่ห่างไกลยาเสพติด แก่เด็ก เยาวชน และประชาชน เช่น การประชุม  อบรมสัมมนา  การจัดกิจกรรมต่าง ๆ การรณรงค์ป้องกันและปรามปรามยาเสพติด ติดป้ายประชาสัมพันธ์  ป้ายรณรงค์ ฯ เช่นค่าวิทยากร  ค่าอาหาร ค่าที่พัก ค่าพาหนะ ค่าวัสดุอุปกรณ์  น้ำยาในการตรวจหาสารเสพติด ฯลฯ</t>
  </si>
  <si>
    <t>เพื่อจ่ายเป็นค่าใช้จ่ายในการดำเนินโครงการฝึกอบรมเพื่อฝึกจิตสำนึกการกำจัดขยะให้ถูกสุขลักษณะ  เช่น  ค่าอาหาร  อาหารว่างพร้อมเครื่องดื่ม  อุปกรณ์สาธิต ป้ายประชาสัมพันธ์โครงการ  ค่าวิทยากร วัสดุอุปกรณ์ในการอบรม </t>
  </si>
  <si>
    <t>โครงการพัฒนาเยาวชนไทยห่างไกลยาเสพติดตำบล    เมืองเกษตร</t>
  </si>
  <si>
    <t>เพื่อจ่ายเป็นค่าใช้จ่ายต่างๆ ในการจัดอบรม เช่น ค่าจัดทำเวที ค่าอาหาร    ค่าอาหารว่าง – เครื่องดื่ม ค่าตอบแทนวิทยากร  ค่าใบประกาศเกียรติคุณ ค่าวัสดุอุปกรณ์ เครื่องเขียน ค่าจ้างเหมารถยนต์  ค่าเช่าที่พักฯลฯ และค่าใช้จ่ายอื่นที่จำเป็นสำหรับโครงการนี้ </t>
  </si>
  <si>
    <t>เพื่อจ่ายเป็นค่าใช้จ่ายในการดำเนินโครงการ เป็นค่าอุปกรณ์การแข่งขัน อาหารว่าง อุปกรณ์สนาม เครื่องเสียง ถ้วยรางวัล  ใบประกาศเกียรติบัตร และค่าใช้จ่ายอื่นๆ ที่จำเป็นและเกี่ยวข้อง</t>
  </si>
  <si>
    <t xml:space="preserve">พื่อจ่ายเป็นค่าดำเนินการ  เช่น อุปกรณ์กีฬาในการแข่งขันและฝึกซ้อมชุดกีฬาที่ใช้ในการแข่งขัน  น้ำดื่ม และค่าใช้จ่ายอื่นๆ ที่จำเป็นและเกี่ยวข้อง              </t>
  </si>
  <si>
    <t>เพื่อจ่ายเป็นค่าใช้จ่ายสำหรับสนับสนุนการสร้างหลักประกันรายได้ให้แก่ผู้สูงอายุ(เบี้ยยังชีพผู้สูงอายุ)ที่มีอายุ ครบ 60 ปีบริบูรณ์ขึ้นไป   ที่มีคุณสมบัติครบถ้วนและได้ขึ้นทะเบียนขอรับเงิน เบี้ยยังชีพไว้กับองค์กรปกครองส่วนท้องถิ่นไว้แล้ว</t>
  </si>
  <si>
    <t>เพื่อจ่ายเป็นค่าใช้จ่ายสำหรับสนับสนุนสวัสดิการทางสังคมให้แก่ผู้พิการหรือทุพพลภาพ (เบี้ยยังชีพผู้พิการ) ที่มีบัตรประจำตัวคนพิการ ที่ได้ขึ้นทะเบียนขอรับเงิน เบี้ยยังชีพไว้กับองค์กรปกครองส่วนท้องถิ่นไว้แล้ว </t>
  </si>
  <si>
    <t>เพื่อเป็นค่าใช้จ่ายสำหรับสนับสนุนสวัสดิการทางสังคมให้แก่ผู้ป่วยเอดส์ ที่แพทย์ได้รับรองและทำการวินิจฉัยแล้ว และมีความเป็นอยู่ยากจน  หรือถูกทอดทิ้ง ขาดผู้อุปการะดูแล  ไม่สามารถประกอบอาชีพเลี้ยงตนเองได้</t>
  </si>
  <si>
    <t xml:space="preserve">เพื่อจ่ายเป็นเงินสมทบกองทุนหลักประกันสุขภาพในระดับท้องถิ่นหรือพื้นที่องค์การบริหารส่วนตำบลขนาดกลาง  สมทบไม่น้อยกว่าร้อยละ40  ของค่าบริการสาธารณสุขที่ได้รับจากกองทุนหลักประกันสุขภาพ         </t>
  </si>
  <si>
    <t>2.3   แผนงานสังคมสงเคราะห์ (ด้านบริการชุมชนและสังคม)</t>
  </si>
  <si>
    <t>2.4   แผนงานสร้างความเข้มแข็งของชุมชน (ด้านบริการชุมชนและสังคม)</t>
  </si>
  <si>
    <t>2.5  แผนงานการศาสนา วัฒนธรรมและนันทนาการ  (ด้านบริการชุมชนและสังคม)</t>
  </si>
  <si>
    <t>2.6  แผนงานงบกลาง (ด้านการดำเนินงานอื่น)</t>
  </si>
  <si>
    <t>โครงการสงเคราะห์ช่วยเหลือเด็ก เยาวชน ประชาชนผู้ด้อยโอกาสในการพัฒนาคุณภาพชีวิต</t>
  </si>
  <si>
    <t>เพื่อเป็นค่าใช้จ่ายในการสงเคราะห์ช่วยเหลือเด็ก  เยาวชน  ประชาชนผู้ด้อยโอกาส/ผู้ยากไร้ /ผู้มีรายได้น้อย/ผู้ไร้ที่พึ่ง ที่องค์กรปกครองส่วนท้องถิ่นมีอำนาจหน้าที่ในการดำเนินการ เป็นค่าใช้จ่ายในการช่วยเหลือบรรเทาความเดือดร้อนของประชาชนด้านต่าง ๆ เช่น อุปโภค บริโภค การให้ความรู้ในการประกอบอาชีพ เป็นต้น  และอื่น ๆ  ที่เกี่ยวข้อง</t>
  </si>
  <si>
    <t>โครงการปลูกต้นไม้เฉลิมพระเกียรติฯ</t>
  </si>
  <si>
    <t> เพื่อจ่ายเป็นค่าใช้จ่ายในการตกแต่งสวนหย่อม  เช่น ค่าต้นกล้าดอกไม้และต้นไม้  หญ้าประดับสวน  ค่าวัสดุอุปกรณ์ต่าง ๆ ในการตกแต่งสวนหย่อม  ฯลฯ</t>
  </si>
  <si>
    <t>-เพื่อจ่ายเป็นค่าบำรุงรักษาหรือซ่อมแซมทรัพย์สิน ระบบไฟฟ้า  ประปา ระบบกระจายเสียงไร้สาย ครุภัณฑ์ เช่น เครื่องคอมพิวเตอร์  เครื่องถ่ายเอกสาร เครื่องปริ๊นเตอร์  ตู้  โต๊ะ  เครื่องปรับอากาศ  รถยนต์  รถจักรยานยนต์  ฯลฯ
-  เพื่อจ่ายเป็นค่าบำรุงรักษาหรือซ่อมแซมทรัพย์สิน  ประเภทที่ดินและสิ่งก่อสร้าง เช่น ถนน คลอง ท่อระบายน้ำ  รางระบายน้ำ  ประปาหมู่บ้าน  อาคารต่าง ๆ  ขององค์การบริหารส่วนตำบล</t>
  </si>
  <si>
    <t>เพื่อจ่ายเป็นค่าใช้จ่ายในการดำเนินโครงการวันเด็กแห่งชาติ  เช่น  เป็นค่าวัสดุ ค่าจัดเวที ค่าเครื่องเสียง ค่าจ้างเหมาจัดทำป้าย อาหารว่าง  ค่าของรางวัล  และค่าใช้จ่ายอื่น ๆ ที่จำเป็นสำหรับโครงการนี้</t>
  </si>
  <si>
    <t>ค่าจัดการเรียนการสอน    (รายหัว) ศูนย์พัฒนาเด็กเล็ก อบต.เมืองเกษตร</t>
  </si>
  <si>
    <t>ค่าหนังสือเรียน</t>
  </si>
  <si>
    <t>สำหรับเด็กในศูนย์พัฒนาเด็กเล็ก (เด็กอายุ 3-5 ขวบ)   จำนวน  30  คน  อัตราคนละ  200  บาท/ปี</t>
  </si>
  <si>
    <t>ค่าอุปกรณ์การเรียน</t>
  </si>
  <si>
    <t>สำหรับเด็กในศูนย์พัฒนาเด็กเล็ก (เด็กอายุ 3-5 ขวบ) จำนวน  30  คน อัตราคนละ  200  บาท/ปี</t>
  </si>
  <si>
    <t>ค่าเครื่องแบบนักเรียน</t>
  </si>
  <si>
    <t>สำหรับเด็กในศูนย์พัฒนาเด็กเล็ก (เด็กอายุ 3-5 ขวบ) จำนวน  30 คน อัตราคนละ  300  บาท/ปี</t>
  </si>
  <si>
    <t>ค่ากิจกรรมพัฒนาผู้เรียน</t>
  </si>
  <si>
    <t>สำหรับเด็กในศูนย์พัฒนาเด็กเล็ก อบต.เมืองเกษตร (เด็กอายุ 3-5 ขวบ)  จำนวน  30  คน  อัตราคนละ  430  บาท/ปี</t>
  </si>
  <si>
    <t>เพื่อเป็นค่าใช้จ่ายในการดำเนินโครงการ เป็นค่าวัสดุ  เครื่องเสียง ค่าจ้างเหมาจัดทำป้าย อาหารว่าง และค่าใช้จ่ายอื่นที่เกี่ยวข้อง</t>
  </si>
  <si>
    <t>โครงการสภาเด็กและเยาวชน</t>
  </si>
  <si>
    <t>เพื่อจ่ายเป็นค่าใช้จ่ายในการจัดกิจกรรมวันแม่แห่งชาติ ศูนย์พัฒนาเด็กเล็ก เช่น  ค่าจัดเวที   ค่าเช่าเครื่องเสียง ค่าป้ายประชาสัมพันธ์  ค่าอาหาร เครื่องดื่ม  ค่าใบประกาศเกียรติคุณฯลฯ และค่าใช้จ่ายอื่น ๆ ที่จำเป็นสำหรับโครงการนี้</t>
  </si>
  <si>
    <t>เพื่อจ่ายเป็นค่าใช้จ่ายในการจัดกิจกรรมการแสดงผลงานของเด็กนักเรียน เช่น ค่าจัดเวที  ค่าเช่าเครื่องเสียง ค่าป้ายประชาสัมพันธ์  ค่าอาหาร เครื่องดื่ม  ค่าใบประกาศเกียรติคุณ  และค่าใช้จ่ายอื่น ๆ     ที่จำเป็นสำหรับโครงการนี้</t>
  </si>
  <si>
    <t>เพื่อจ่ายเป็นค่าใช้จ่ายในการดำเนินงานโครงการศึกษาแหล่งเรียนรู้นอกสถานที่ของเด็กนักเรียน ศูนย์พัฒนาเด็กเล็ก</t>
  </si>
  <si>
    <t>โครงการส่งเสริมการเข้าร่วมแข่งขันกีฬาศูนย์พัฒนาเด็กเล็กสัมพันธ์</t>
  </si>
  <si>
    <t>ค่าจัดซื้อจัดจ้างอาหารเสริม (นม)  ให้แก่ศูนย์พัฒนาเด็กเล็ก</t>
  </si>
  <si>
    <t>ค่าจัดซื้อจัดจ้างอาหารเสริม (นม)  ให้กับโรงเรียนสังกัดสำนักงานคณะกรรมการการศึกษาขั้นพื้นฐาน</t>
  </si>
  <si>
    <t>ประกอบด้วย</t>
  </si>
  <si>
    <t>-  โรงเรียนบ้านคูเมือง</t>
  </si>
  <si>
    <t>-  โรงเรียนบ้านหนองไผ่</t>
  </si>
  <si>
    <t>-  โรงเรียนบ้านบุตะโก</t>
  </si>
  <si>
    <t xml:space="preserve">อบต.    </t>
  </si>
  <si>
    <t>อุดหนุนค่าอาหารกลางวันให้กับเด็กนักเรียนโรงเรียนสังกัดสำนักงานคณะกรรมการการศึกษาขั้นพื้นฐาน (สพฐ.)</t>
  </si>
  <si>
    <t>ค่าใช้จ่ายในงานพระราชพิธี  งานรัฐพิธี  พิธีทางศาสนา</t>
  </si>
  <si>
    <t>เพื่อจ่ายเป็นค่าพวงมาลัย ช่อดอกไม้ กระเช้าดอกไม้และพวงมาลา ในงานพระราชพิธี รัฐพิธี  พิธีทางศาสนา การประดับตกแต่งสถานที่  จัดหาสิ่งของเครื่องใช้  เครื่องสักการะต่าง ๆ ในการจัดงานพระราชพิธี  งานเฉลิมฉลองเนื่องในวันสำคัญของทางราชการ  ทางศาสนา  งานทำบุญเลี้ยงพระ    เป็นต้น</t>
  </si>
  <si>
    <t>เพื่อจ่ายเป็นค่าใช้จ่ายในการดำเนินการจัดกิจกรรมส่งเสริมประเพณีสงกรานต์  สืบสานวัฒนธรรมไทยรดน้ำดำหัวขอพรผู้สูงอายุ เช่น ค่าป้าย ค่าอาหารว่าง ค่าวิทยากร และค่าใช้จ่ายอื่น ๆ     ที่จำเป็นและเกี่ยวข้อง</t>
  </si>
  <si>
    <t>เพื่อจ่ายเป็นค่าใช้จ่ายในการดำเนินกิจกรรมส่งเสริมการเข้าร่วมรำโทน และรำบวงสรวงท่านท้าวสุรนารี  อำเภอขามสะแกแสง เช่น ค่าแต่งกาย ค่าแต่งหน้า ทำผม  และรายจ่ายอื่นๆ ที่จำเป็นและเกี่ยวข้อง </t>
  </si>
  <si>
    <t>เพื่อจ่ายเป็นค่ารับปรุง/จัดทำและดูแลเว็บไซต์ อบต.เมืองเกษตร      ค่าเช่าพื้นที่ให้บริการเว็ปไซต์ (โดเมนเนม)   ค่าเช่าพื้นที่บริการอินเตอร์เน็ต</t>
  </si>
  <si>
    <t>เพื่อจ่ายเป็นค่าจ้างโฆษณาและเผยแพร่ประชาสัมพันธ์  การจัดทำเอกสารแผนพับ ใบปลิว วารสาร  เผยแพร่  ประชาสัมพันธ์  การจัดทำป้ายประชาสัมพันธ์  </t>
  </si>
  <si>
    <t>การจัดนิทรรศการผลงาน  และกิจกรรมนโยบายของ อบต.เมืองเกษตรเทศกาลงานประเพณีวัฒนธรรมต่าง ๆ ของจังหวัดนครราชสีมา</t>
  </si>
  <si>
    <t>การจัดทำเอกสารวารสาร     แผ่นพับ  สิ่งพิมพ์เผยแพร่ประชาสัมพันธ์ข้อมูล อบต.</t>
  </si>
  <si>
    <t>เพื่อจ่ายเป็นค่าใช้จ่ายในการจัดประชุมอบรมบุคลากรเลือกตั้ง  รวมทั้งผู้สมัคร และบุคคลที่เกี่ยวข้องกับการเลือกตั้งตามกฎหมาย  ระเบียบ  ข้อกำหนด  ประกาศหรือคำสั่งของ กกต.  เช่น ระเบียบว่าด้วยการเลือกตั้งสมาชิกสภาท้องถิ่นหรือผู้บริหารท้องถิ่น ค่าใช้จ่ายในการจัดตั้งศูนย์ประสานงานการเลือกตั้ง ค่าประชาสัมพันธ์การเลือกตั้ง  </t>
  </si>
  <si>
    <t>ค่าจัดพิมพ์บัตรเลือกตั้ง/บัตรเลือกตั้งตัวอย่างรวมทั้งค่าขนส่ง   ค่าจัดพิมพ์บัญชีรายชื่อผู้มีสิทธิเลือกตั้ง/ผู้เสียสิทธิเลือกตั้ง   ค่าจัดพิมพ์/ทำสำเนา/ หนังสือ  ประกาศ ระเบียบ  ข้อกำหนด  คู่มือเกี่ยวกับการเลือกตั้งสมาชิกสภาท้องถิ่นหรือผู้บริหารท้องถิ่น   ค่าจัดซื้อ/ซ่อมแซมหีบบัตรเลือกตั้ง  และคูหาลงคะแนน  ค่าเครื่องเขียน  แบบพิมพ์และวัสดุที่ใช้ในการเลือกตั้ง  ค่าเช่าอุปกรณ์ต่าง ๆ </t>
  </si>
  <si>
    <t>รวมถึงเครื่องใช้สำนักงาน   ค่าจัดทำป้ายประกาศผลการเลือกตั้ง  ค่าพาหนะขนส่งสิ่งของและอุปกรณ์การเลือกตั้ง  ค่าจัดสถานที่และทำความสะอาด   ค่าวัสดุอุปกรณ์และ</t>
  </si>
  <si>
    <t>เครื่องเขียน  ค่าอาหารและเครื่องดื่ม   ค่าตอบแทนคณะกรรมการการเลือกตั้งประจำ อปท.  และค่าตอบแทนสำหรับคณะกรรมการและเจ้าหน้าที่หน่วยเลือกตั้ง/ที่นับคะแนน  และ รายการค่าใช้จ่ายอื่นที่อาจเกิดขึ้น</t>
  </si>
  <si>
    <t>เพื่อเป็นค่าใช้จ่ายในการรณรงค์ให้ความรู้เกี่ยวกับกฎหมายสำหรับประชาชน เช่น  ค่าวัสดุอุปกรณ์  ค่าอาหาร อาหารว่าง และ เครื่องดื่ม และค่าใช้จ่ายอื่น ๆ ที่เกี่ยวเนื่อง</t>
  </si>
  <si>
    <t>ค่าจ้างที่ปรึกษา  เพื่อวิจัย  ประเมินผลหรือพัฒนาระบบต่าง ๆ ซึ่งไม่ใช่การจัดหาหรือปรับปรุงครุภัณฑ์ที่ดิน และ/หรือสิ่งก่อสร้าง</t>
  </si>
  <si>
    <t> เพื่อจ่ายค่าใช้จ่ายในการดำเนินการจ้างองค์กรหรือสถาบันที่เป็นกลางเพื่อเป็นผู้ดำเนินการสำรวจความพึงพอใจของผู้รับบริการจากองค์การบริหารส่วนตำบลเมืองเกษตร     เพื่อใช้ในการกำหนดประโยชน์ตอบแทนอื่นเป็นกรณีพิเศษแก่ข้าราชการ ลูกจ้างประจำ และพนักงานจ้างขององค์การบริหารส่วนตำบลเมืองเกษตร</t>
  </si>
  <si>
    <t>-  เพื่อจ่ายเป็นค่าใช้จ่ายในการดำเนินการจัดทำแผนที่ภาษีและทะเบียนทรัพย์สิน  เช่น  </t>
  </si>
  <si>
    <t>1.  ค่าตอบแทน/ค่าปฏิบัติงานล่วงเวลาในวันทำการ/วันหยุดราชการ   </t>
  </si>
  <si>
    <t>2.  ค่าวัสดุอุปกรณ์ที่ใช้ในการจัดทำศูนย์อำนวยการ   วัสดุอุปกรณ์   จัดทำแผนที่แม่บทและคัดลอกข้อมูล  วัสดุอุปกรณ์การเดินสำรวจภาคสนาม  แบบพิมพ์ที่ใช้ในการจัดทำแผนที่ภาษีและทะเบียนทรัพย์สิน   และวัสดุอื่น ๆ ที่ใช้ในโครงการ </t>
  </si>
  <si>
    <t>3.  ค่าจ้างเหมาสแกนภาพระวางแผนที่พร้อมถ่ายเอกสารคัดลอกข้อมูลที่ดิน   </t>
  </si>
  <si>
    <t>4.  ค่าใช้จ่ายอื่น ๆ  เช่นค่าลงทะเบียนฝึกอบรม ค่าเช่าที่พักค่าเบี้ยเลี้ยง และค่าพาหนะในการเดินทางไปราชการ</t>
  </si>
  <si>
    <t>เพื่อจ่ายเป็นค่าใช้จ่ายในการประชุมเช่น ค่าวิทยากร  ค่าพาหนะ ค่าที่พัก  ค่าอาหาร  ค่าอาหารว่างและเครื่องดื่ม  ค่าของที่ระลึก ที่จำเป็นการฝึกอบรมสัมมนาเสริมสร้างคุณธรรมจริยธรรม เพื่อเพิ่มประสิทธิภาพการปฏิบัติงานและประโยชน์สุขของประชาชน  ในการอบรม ศึกษา ดูงานทั้งในประเทศและค่าใช้จ่ายอื่น ๆ ที่เกี่ยวเนื่องกับโครงการ</t>
  </si>
  <si>
    <t>เพื่อจ่ายเป็นค่าใช้จ่ายในการเดินทางไปราชการในราชอาณาจักรและนอกราชอาณาจักรของนายกองค์การบริหารส่วนตำบล รองนายกองค์การบริหารส่วนตำบล  เลขานุการนายกองค์การบริหารส่วนตำบล  ประธานสภาองค์การบริหารส่วนตำบล   รองประธานสภาองค์การบริหารส่วนตำบล สมาชิกสภาองค์การบริหารส่วนตำบล  พนักงานส่วนตำบล และพนักงานจ้าง โดยจ่ายเป็น ค่าธรรมเนียม  ค่าลงทะเบียน  ค่าเบี้ยเลี้ยง ค่าเช่าที่พัก    ค่าพาหนะ ตลอดจนค่าใช้จ่ายอื่น ๆ ที่เกี่ยวข้องกับการเดินทางไปราชการ </t>
  </si>
  <si>
    <t>โครงการเสริมสร้างคุณธรรม  จริยธรรม  เพื่อเพิ่มประสิทธิภาพการปฏิบัติงานและประโยชน์สุขของประชาชน</t>
  </si>
  <si>
    <t>เพื่อจ่ายเป็นค่าจัดเวทีส่งเสริมประชาคมหมู่บ้าน ประชาคมตำบล หรือการประชุมจัดทำแผนชุมชน แผนพัฒนาตำบล เช่น ค่าวิทยากร  ค่าอาหาร  อาหารว่างและเครื่องดื่ม  ค่าป้ายประชาสัมพันธ์ และค่าใช้จ่ายอื่นที่เกี่ยวข้องกับโครงการ</t>
  </si>
  <si>
    <t xml:space="preserve"> </t>
  </si>
  <si>
    <t>แบบ ผด.02/1</t>
  </si>
  <si>
    <t>บัญชีจำนวนครุภัณฑ์สำหรับที่ไม่ได้ดำเนินการตามโครงการพัฒนาท้องถิ่น</t>
  </si>
  <si>
    <t>องค์การบริหารส่วนตำบลเมืองเกษตร อำเภอขามสะแกแสง จังหวัดนครราชสีมา</t>
  </si>
  <si>
    <t>ครุภัณฑ์สำนักงาน</t>
  </si>
  <si>
    <t>1.1</t>
  </si>
  <si>
    <t>แผนงาน</t>
  </si>
  <si>
    <t>ครุภัณฑ์</t>
  </si>
  <si>
    <t>รายละเอียดครุภัณฑ์</t>
  </si>
  <si>
    <t>งบประมาณ (บาท)</t>
  </si>
  <si>
    <t>หน่วยงานรับผิดชอบหลัก</t>
  </si>
  <si>
    <t>หมายเหตุ</t>
  </si>
  <si>
    <t>พ.ศ.2562</t>
  </si>
  <si>
    <t>รวม</t>
  </si>
  <si>
    <t>-  ค่าวัสดุ  และ ค่าใช้จ่ายอื่น ๆ</t>
  </si>
  <si>
    <t>อบต.เมืองเกษตร</t>
  </si>
  <si>
    <t>1.  ประเภทครุภัณฑ์</t>
  </si>
  <si>
    <t>2.  ประเภทครุภัณฑ์</t>
  </si>
  <si>
    <t>1.2</t>
  </si>
  <si>
    <t>การศึกษา  (งานระดับก่อนวัยเรียนและประถมศึกษา)</t>
  </si>
  <si>
    <t>ครุภัณฑ์คอมพิวเตอร์</t>
  </si>
  <si>
    <t>2.1</t>
  </si>
  <si>
    <t>เคหะและชุมชน  (งานบริหารทั่วไปเกี่ยวกับเคหะและชุมชน)</t>
  </si>
  <si>
    <t>กองสาธารณสุขฯ</t>
  </si>
  <si>
    <t>3.  ประเภทครุภัณฑ์</t>
  </si>
  <si>
    <t>3.1</t>
  </si>
  <si>
    <t>4.  ประเภทครุภัณฑ์</t>
  </si>
  <si>
    <t>ครุภัณฑ์ไฟฟ้าและวิทยุ</t>
  </si>
  <si>
    <t>4.1</t>
  </si>
  <si>
    <t>แผนการดำเนินงาน  ประจำปีงบประมาณ  พ.ศ. 2563</t>
  </si>
  <si>
    <t>พ.ศ. 2563</t>
  </si>
  <si>
    <t>แผนการดำเนินงาน ประจำปีงบประมาณ พ.ศ.2563</t>
  </si>
  <si>
    <t>ปีงบประมาณ พ.ศ.2563</t>
  </si>
  <si>
    <t>พ.ศ.2563</t>
  </si>
  <si>
    <t>ไม่ใช้งบประมาณ</t>
  </si>
  <si>
    <t>ตู้เหล็กทึบสำหรับเก็บเอกสาร  2 บานเปิด จำนวน 1 ตู้</t>
  </si>
  <si>
    <t>ครุภัณฑ์การเกษตร</t>
  </si>
  <si>
    <t xml:space="preserve">ดอกสว่าน 8 นิ้ว , 4 นิ้ว , 2 นิ้ว  </t>
  </si>
  <si>
    <t>เครื่องเจาะดินพร้อมดอกสว่าน จำนวน  1 ชุด</t>
  </si>
  <si>
    <t xml:space="preserve"> เครื่องยนต์เบนซิน 4จังหวะ ไม่ต่ำกว่า 1.4 แรงม้า</t>
  </si>
  <si>
    <t>เครื่องฉีดน้ำดับเพลิงสายสะพายหลังจำนวน 3 เครื่อง</t>
  </si>
  <si>
    <t xml:space="preserve">เครื่องยนต์เบนซิน ขนาดไม่ต่ำกว่า 7 แรงม้า </t>
  </si>
  <si>
    <t>เครื่องไถ พรวนดิน ยกร่อง  จำนวน 1 เครื่อง</t>
  </si>
  <si>
    <t xml:space="preserve"> เครื่องยนต์เบนซินขนาดไม่ต่ำกว่า 13 แรงม้า สับกิ่งไม้ขนาด 2-3 นิ้ว</t>
  </si>
  <si>
    <t>เครื่องบดสับ   กิ่งไม้ จำนวน 1 เครื่อง</t>
  </si>
  <si>
    <t>ชุดตู้ลำโพง  จำนวน  1  ชุด</t>
  </si>
  <si>
    <t xml:space="preserve"> ตู้ลำโพงเสียงกลาง -แหลม  ดอกลำโพงขนาด 12 นิ้ว  ความต้านทานไม่ต่ำกว่า 600วัตต์ จำนวน 1 คู่  , ตู้ลำโพงเสียงเบส ดอกลำโพง ขนาด 18 นิ้ว ความต้านทานไม่ต่ำกว่า 1,200 วัตต์ จำนวน 1 คู่</t>
  </si>
  <si>
    <t>ชุดลูกข่ายกระจายเสียงแบบไร้สาย  จำนวน  5  ชุด</t>
  </si>
  <si>
    <t xml:space="preserve"> แผ่นไม้กระดานรองหลังและอุปกรณ์ยึดติดพร้อมส่วนควบ ,ชุดอุปกรณ์เบรกเกอร์ สายไฟ และอุปกรณ์สิ้นเปลือง , มิเตอร์ไฟฟ้าขนาด 5  แอมป์</t>
  </si>
  <si>
    <t>ชุดเครื่องรับวิทยุแบบอิสระ ความถี่ 420.200 MHz. , ลำโพงฮอร์นชนิดปากกลม ขนาดเส้นผ่านศูนย์กลาง 19 นิ้ว พร้อม ยูนิตฮอร์น ขนาด 50 วัตต์  , แผงรับสัญญาฯชนิดปรับทิศทางได้ ,ชุดสายอากาศรับสัญญาณ RG 58 พร้อมข้อต่อเข้าระบบ ,</t>
  </si>
  <si>
    <t>การบริหารงานทั่วไป  (งานบริหารทั่วไป / งานบริหารงานคลัง)</t>
  </si>
  <si>
    <t>เครื่องคอมพิวเตอร์สำหรับงานสำนักงาน(จอขนาดไม่น้อยกว่า 19 นิ้ว) เป็นไปตามเกณฑ์ราคากลางและคุณลักษณะพื้นฐานครุภัณฑ์คอมพิวเตอร์ ประจำปี พ.ศ.2562  ของกระทรวงดิจิทัลเพื่อเศรษฐกิจและสังคม</t>
  </si>
  <si>
    <t>เครื่องพิมพ์เลเซอร์ หรือ LED สี  ชนิด Network  แบบที่ 1 (18 หน้า/นาที)จำนวน 1 เครื่อง</t>
  </si>
  <si>
    <t>เครื่องสำรองไฟฟ้า ขนาด 1 KVA   เป็นไปตามเกณฑ์ราคากลางและคุณลักษณะพื้นฐานครุภัณฑ์คอมพิวเตอร์ ประจำปี พ.ศ.2562  ของกระทรวงดิจิทัลเพื่อเศรษฐกิจและสังคม</t>
  </si>
  <si>
    <t>เครื่องสำรองไฟฟ้า ขนาด 1 KVA จำนวน 3 เครื่อง</t>
  </si>
  <si>
    <t>สำนักปลัด ,กองคลัง</t>
  </si>
  <si>
    <t>เครื่องคอมพิวเตอร์ All In  One  สำหรับงานสำนักงาน  จำนวน 1 เครื่อง</t>
  </si>
  <si>
    <t>เครื่องคอมพิวเตอร์ All In  One  สำหรับงานสำนักงาน  เป็นไปตามเกณฑ์ราคากลางและคุณลักษณะพื้นฐานครุภัณฑ์คอมพิวเตอร์ ประจำปี พ.ศ.2562  ของกระทรวงดิจิทัลเพื่อเศรษฐกิจและสังคม</t>
  </si>
  <si>
    <t>เครื่องพิมพ์เลเซอร์ หรือ LED สี  ชนิด Network  แบบที่ 1 (18 หน้า/นาที)เป็นไปตามเกณฑ์ราคากลางและคุณลักษณะพื้นฐานครุภัณฑ์คอมพิวเตอร์ ประจำปี พ.ศ.2562  ของกระทรวงดิจิทัลเพื่อเศรษฐกิจและสังคม</t>
  </si>
  <si>
    <t>เครื่องคอมพิวเตอร์โน้ตบุ๊ก สำหรับงานประมวลผลจำนวน 1 เครื่อง</t>
  </si>
  <si>
    <t>เครื่องคอมพิวเตอร์โน้ตบุ๊กสำหรับงานประมวลผล   เป็นไปตามเกณฑ์ราคากลางและคุณลักษณะพื้นฐานครุภัณฑ์คอมพิวเตอร์ ประจำปี พ.ศ.2562  ของกระทรวงดิจิทัลเพื่อเศรษฐกิจและสังคม</t>
  </si>
  <si>
    <t>ครื่องพิมพ์ Multifunction  แบบฉีดหมึกพร้อมติดต้งังหมึกพิมพ์  (Ink Tank Printer)  สำหรับงานสำนักงาน  เป็นไปตามเกณฑ์ราคากลางและคุณลักษณะพื้นฐานครุภัณฑ์คอมพิวเตอร์ ประจำปี พ.ศ.2562  ของกระทรวงดิจิทัลเพื่อเศรษฐกิจและสังคม</t>
  </si>
  <si>
    <t>จอแสดงภาพขนาดไม่น้อยกว่า 19 นิ้ว   จำนวน 1 เครื่อง</t>
  </si>
  <si>
    <t>จอแสดงภาพขนาดไม่น้อยกว่า 19 นิ้ว   เป็นไปตามเกณฑ์ราคากลางและคุณลักษณะพื้นฐานครุภัณฑ์คอมพิวเตอร์ ประจำปี พ.ศ.2562  ของกระทรวงดิจิทัลเพื่อเศรษฐกิจและสังคม</t>
  </si>
  <si>
    <t>ตู้เหล็กทึบสำหรับเก็บเอกสาร  2 บานเปิด เป็นไปตามบัญชีมาตรฐานครุภัณฑ์ ของสำนักงบประมาณ พ.ศ. 2561</t>
  </si>
  <si>
    <t>ขนาดไม่ต่ำกว่า 36,000  บีทียู  เป็นไปตามบัญชีมาตรฐานครุภัณฑ์ ของสำนักงบประมาณ พ.ศ. 2561</t>
  </si>
  <si>
    <t>4.2</t>
  </si>
  <si>
    <t>สาธารณสุข (งานบริหารทั่วไปเกี่ยวกับสาธารณสุข)</t>
  </si>
  <si>
    <t>เครื่องคอมพิวเตอร์สำหรับงานสำนักงาน (จอขนาดไม่น้อยกว่า 19 นิ้ว) จำนวน 1 เครื่อง</t>
  </si>
  <si>
    <t>เครื่องคอมพิวเตอร์สำหรับงานสำนักงาน (จอขนาดไม่น้อยกว่า 19 นิ้ว) เป็นไปตามเกณฑ์ราคากลางและคุณลักษณะพื้นฐานครุภัณฑ์คอมพิวเตอร์ ประจำปี พ.ศ.2562  ของกระทรวงดิจิทัลเพื่อเศรษฐกิจและสังคม</t>
  </si>
  <si>
    <t>เครื่องพิมพ์แบบฉีดหมึกพร้อมติดตั้งถังหมึกพิมพ์ (Ink Tank Printer) จำนวน 1 เครื่อง</t>
  </si>
  <si>
    <t>เครื่องพิมพ์แบบฉีดหมึกพร้อมติดตั้งถังหมึกพิมพ์ (Ink Tank Printer)   เป็นไปตามเกณฑ์ราคากลางและคุณลักษณะพื้นฐานครุภัณฑ์คอมพิวเตอร์ ประจำปี พ.ศ.2562  ของกระทรวงดิจิทัลเพื่อเศรษฐกิจและสังคม</t>
  </si>
  <si>
    <t>เครื่องสำรองไฟฟ้า ขนาด 1 KVA จำนวน 1เครื่อง</t>
  </si>
  <si>
    <t>เครื่องสำรองไฟฟ้า ขนาด 2 KVA จำนวน 2เครื่อง</t>
  </si>
  <si>
    <t>4.3</t>
  </si>
  <si>
    <t>จอแสดงภาพขนาดไม่น้อยกว่า 21.5 นิ้ว   จำนวน 2 เครื่อง</t>
  </si>
  <si>
    <t>จอแสดงภาพขนาดไม่น้อยกว่า 21.5 นิ้ว   เป็นไปตามเกณฑ์ราคากลางและคุณลักษณะพื้นฐานครุภัณฑ์คอมพิวเตอร์ ประจำปี พ.ศ.2562  ของกระทรวงดิจิทัลเพื่อเศรษฐกิจและสังคม</t>
  </si>
  <si>
    <t>โครงการสัตว์ปลอดโรค  คนปลอดภัยจากโรคพิษสุนัขบ้า  ตามพระราชปณิธาน  ศาสตราจารย์ พลเอกหญิง  พลเรือเอกหญิง  พลอากาศเอกหญิง  สมเด็จพระเจ้าน้องนางเธอ  เจ้าฟ้าจุฬาภรณวลัยลักษณ์ อัครกุมารี  กรมพระศรีสวางควัฒน  วรขัตติยราชนารี</t>
  </si>
  <si>
    <t>เพื่อจ่ายเป็นค่าดำเนินการตามโครงการสัตว์ปลอดโรคคนปลอดภัย  จากโรคพิษสุนัขบ้า  ตามพระปณิธานพลเอกหญิง  พลเรือเอกหญิง  พลอากาศเอกหญิง  สมเด็จพระเจ้าน้องนางเธอ  เจ้าฟ้าจุฬาภรณวลัยลักษณ์ อัครกุมารี  กรมพระศรีสวางควัฒนวรขัตติยราชนารี  เช่น ค่าวัคซีน  เข็มฉีดยา กระบอกฉีดยา แอลกอฮอล์  สำลี ถุงมือ   ค่าสำรวจข้อมูลจำนวนสัตว์และขึ้นทะเบียนสัตว์  และค่าดำเนินการอื่นๆ  ที่เกี่ยวข้องและจำเป็น</t>
  </si>
  <si>
    <t>โครงการแข่งขันกีฬา  อบต.เมืองเกษตรเกมส์   ต้านยาเสพติด ประจำปี 2563</t>
  </si>
  <si>
    <t>โครงการส่งทีมนักกีฬาเข้าร่วมแข่งขันกีฬาสัมพันธ์วันท้องถิ่นไทย ต้านภัยยาเสพติดประจำปีงบประมาณ พ.ศ. 2563</t>
  </si>
  <si>
    <t xml:space="preserve">จัดกิจกรรมทำความสะอาดบริเวณรอบ ๆ อาคารสำนักงาน  และบริเวณรอบ ๆ  </t>
  </si>
  <si>
    <t>-เพื่อจ่ายเป็นค่าใช้จ่ายในการดำเนินโครงการปลูที่กต้นไม้เฉลิมพระเกียรติพระบาทสมเด็จพระปรเมนทรรามาธิบดีศรีสินทรมหาวชิราลงกรณ มหิศรภูมิพลราชวรางกูร  กิติสิริสมบูรณอดุลยเดช  สยามินทราธิเบศราชวโรดม  บรมมนาถบพิตร พระวชิรเกล้าเจ้าอยู่หัว เพื่อเฉลิมพระเกียรติสมเด็จพระนางเจ้าสิริกิติ์  พระบรมราชินีนาถ พระบรมราชชนนีพันปีหลวง  และสมเด็จพระกนิษฐาธิราชเจ้า  กรมสมเด็จพระเทพรัตนราชสุดา  เจ้าฟ้ามหาจักรีสิรินธร  มหาวชิราลงกรณวรราชภักดี สิริกิจการิณีพีรยพัฒน รัฐสีมาคุณากรปิยชาติ  สยามบรมราชกุมารี  เพื่อส่งเสริมให้ความรู้และอนุรักษ์สิ่งแวดล้อมในตำบล  เช่น  ค่าวิทยากร  ค่าอาหาร  ค่าที่พัก ค่าพาหนะ ค่าวัสดุ  ค่าจ้างเหมารถไถ  รถแบคโฮในการกำจัดวัชพืชและเตรียมดินในการปลูกต้นไม้  ค่าจัดซื้อพันธุ์ไม้  และต้นไม้ต่าง ๆ  ค่าป้ายประชาสัมพันธ์โครงการ  ค่าป้ายรณรงค์ ฯลฯ  และค่าใช้จ่ายอื่น ๆ ที่เกี่ยวข้อง</t>
  </si>
  <si>
    <t xml:space="preserve">เพื่อจ่ายเป็นค่าอาหารกลางวันให้กับเด็กเล็กในศูนย์พัฒนาเด็กเล็ก อบต.เมืองเกษตร  จำนวน  245 วัน จำนวน  55 คน อัตราคนละ 20 บาท   </t>
  </si>
  <si>
    <t xml:space="preserve">จัดสรรตามจำนวนเด็กเล็กอัตราคนละ 1,700 บาทต่อปี จำนวน 55 คน          </t>
  </si>
  <si>
    <t>เพื่อจ่ายเป็นค่าจัดซื้อจัดจ้างอาหารเสริม (นม)  ให้แก่ศูนย์พัฒนาเด็กเล็ก จำนวน  260  วัน จำนวน  55  คนอัตราคนละ  7.37  บาท</t>
  </si>
  <si>
    <t>เพื่อจ่ายเป็นเงินอุดหนุนค่าอาหารกลางวันให้กับเด็กนักเรียนอนุบาล และเด็ก ป.1 - ป.6  จำนวน  240 คนอัตราคนละ  20  บาท  จำนวน  200  วัน ประกอบด้วย</t>
  </si>
  <si>
    <t>เพื่อจ่ายเป็นค่าจัดซื้อจัดจ้างอาหารเสริม (นม)  ให้กับโรงเรียนสังกัดสำนักงานคณะกรรมการการศึกษาขั้นพื้นฐาน   สำหรับเด็กอนุบาล และเด็ก ป.1 – ป.6  จำนวน  260  วัน  ในอัตราคนละ 7.37 บาท  จำนวน 240 คน</t>
  </si>
  <si>
    <t>โครงการจัดงานประเพณีสงกรานต์และวันผู้สูงอายุ  ประจำปี 2563</t>
  </si>
  <si>
    <t>โครงการจัดงานวันพริกและของดีอำเภอขามสะแกแสง  ประจำปี 2563</t>
  </si>
  <si>
    <t>2.2</t>
  </si>
  <si>
    <t>แผนการเกษตร  (งานอนุรักษ์แหล่งน้ำแหละป่าไม้)</t>
  </si>
  <si>
    <t>ปริมาณการฉีดพ่นไม่น้อยกว่า 40 ลิตรต่อชั่วโมง</t>
  </si>
  <si>
    <t>เครื่องปรับ อากาศแบบแยกส่วนชนิดตั้งพื้นหรือชนิดแขวน จำนวน  4  เครื่อง</t>
  </si>
  <si>
    <t>เครื่องพ่นหมอกควัน จำนวน  1 เครื่อง</t>
  </si>
  <si>
    <t>เครื่องพิมพ์ Multifunction  แบบฉีดหมึกพร้อมติดตั้งหมึกพิมพ์  (Ink Tank Printer)จำนวน 1 เครื่อง</t>
  </si>
  <si>
    <t>โครงการขยายเขตวางท่อเมนประปาจากบ้านโนนตำหนัก – บ้านตะโก   บ้านโนนตำหนัก  หมู่ที่ 4</t>
  </si>
  <si>
    <t>ขยายเขตวางท่อเมนประปา ท่อ PVC.ชั้น 8.5 ขนาด 3 นิ้ว  ยาว 990  เมตร เชื่อมต่อระบบประปาแก้ปัญหาภัยแล้ง   (ตามบัญชีรายละเอียดและแบบแปลนของ อบต.เมืองเกษตรกำหนด) </t>
  </si>
  <si>
    <t>โครงการปรับปรุงซ่อมแซมรางระบายน้ำภายในหมู่บ้าน  บ้านตะโก หมู่ที่ 3</t>
  </si>
  <si>
    <t>บริเวณบ้านตะโกปรับปรุงซ่อมแซมรางระบายน้ำ  กว้าง 0.40 เมตร ลึก 0.40 เมตร ระยะทางรวม 136  เมตร (ตามบัญชีรายละเอียดและแบบแปลนของ อบต.เมืองเกษตรกำหนด) </t>
  </si>
  <si>
    <t>ปรับปรุงผิวจราจรถนนเดิมเป็นถนนผิวจราจรคอนกรีต  เสริมเหล็ก กว้าง 3.0  เมตร  ยาว 55  เมตร หนาเฉลี่ย  0.15  เมตร หรือมี  ผิวจราจรรวมกันไม่น้อยกว่า 165.0 ตร.ม. พร้อมไหล่ทางลูกรังทั้งสองข้าง (ตามบัญชีรายละเอียดและแบบแปลนของ อบต.เมืองเกษตรกำหนด)</t>
  </si>
  <si>
    <t>ซอยบ้านนางวุ้น - สุดซอย  บ้านหนองไผ่  หมู่ที่ 1</t>
  </si>
  <si>
    <t>ปรับปรุงผิวจราจรถนนเดิมเป็นถนนผิวจราจรคอนกรีต  เสริมเหล็ก  กว้าง 3.0  เมตร  ยาว 99  เมตร หนาเฉลี่ย  0.15  เมตร หรือมี ผิวจราจรรวมกันไม่น้อยกว่า  297.0  ตร.ม.พร้อมไหล่ทางลูกรังทั้งสองข้าง (ตามบัญชีรายละเอียดและแบบแปลนของ อบต.เมืองเกษตรกำหนด) </t>
  </si>
  <si>
    <t>บ้านโนนตำหนัก - บ้านตะโก  บ้านโนนตำหนัก  หมู่ที่ 4</t>
  </si>
  <si>
    <t>บ้านนายเสน่ห์ - บ้านนางดวงเดือน บ้านหนองไผ่ หมู่ที่ 1</t>
  </si>
  <si>
    <t>ปรับปรุงผิวจราจรถนนเดิมเป็นถนนผิวจราจรคอนกรีตเสริมเหล็ก  กว้าง 3.0 เมตร ยาว 116.0 เมตร หนา 0.15 เมตร หรือมีผิวจราจรไม่น้อยกว่า 348.0 ตารางเมตร พร้อมไหล่ทางลูกรังทั้งสองข้าง (ตามบัญชีรายละเอียดและแบบแปลนของ อบต.เมืองเกษตรกำหนด) </t>
  </si>
  <si>
    <t>ซอยนางชุม  บ้านโนนเกษตร  หมู่ที่ 5</t>
  </si>
  <si>
    <t>ปรับปรุงผิวจราจรถนนเดิมเป็นถนนผิวจราจรคอนกรีตเสริมเหล็ก  กว้าง 4.0 เมตร ยาว 50.0 เมตร หนา 0.15 เมตร หรือมีผิวจราจรไม่น้อยกว่า 200.0 ตารางเมตร พร้อมไหล่ทางลูกรังทั้งสองข้าง   (ตามบัญชีรายละเอียดและแบบแปลนของ อบต.เมืองเกษตรกำหนด)</t>
  </si>
  <si>
    <t>ซอยนายไสว บ้านโนนเกษตร หมู่ที่ 5</t>
  </si>
  <si>
    <t>โครงการปรับปรุงผิวจราจรถนนเดิมเป็นถนนผิวจราจรคอนกรีตเสริมเหล็ก  ซอยเจริญพร  บ้านหนองโบสถ์  หมู่ที่ 7</t>
  </si>
  <si>
    <t>ปรับปรุงผิวจราจรถนนเดิมเป็นถนนผิวจราจรคอนกรีตเสริมเหล็ก กว้าง 4.0 เมตร ยาว 30  เมตร หนา 0.15 เมตร หรือมีผิวจราจรไม่น้อยกว่า 120.0 ตารางเมตร พร้อมไหล่ทางลูกรังทั้งสองข้าง  (ตามบัญชีรายละเอียดและแบบแปลนของ อบต.เมืองเกษตรกำหนด)</t>
  </si>
  <si>
    <t>ซอยเจริญพร  บ้านหนองโบสถ์  หมู่ที่ 7</t>
  </si>
  <si>
    <t>โครงการปรับปรุงผิวจราจรถนนเดิมเป็นถนนผิวจราจรคอนกรีตเสริมเหล็ก  ซอยศรีโบสถ์  บ้านหนองโบสถ์  หมู่ที่ 7</t>
  </si>
  <si>
    <t>ปรับปรุงผิวจราจรถนนเดิมเป็นถนนผิวจราจรคอนกรีตเสริมเหล็ก กว้าง 4.0 เมตร ยาว 105  เมตร หนา 0.15 เมตรและหูช้าง 15.0  ตารางเมตร หรือมีผิวจราจรรวมกันไม่น้อยกว่า 435.0 ตารางเมตร พร้อมไหล่ทางลูกรังทั้งสองข้าง(ตามบัญชีรายละเอียดและแบบแปลนของ อบต.เมืองเกษตรกำหนด)</t>
  </si>
  <si>
    <t>ซอยศรีโบสถ์  บ้านหนองโบสถ์  หมู่ที่ 7</t>
  </si>
  <si>
    <t>โครงการปรับปรุงผิวจราจรถนนเดิมเป็นถนนหินคลุก ซอยโพธิ์เงิน ๑ -   เขตติดต่อบ้านเมืองทอง  บ้านคูเมือง  หมู่ที่ 2</t>
  </si>
  <si>
    <t>ปรับปรุงผิวจราจรถนนเดิมเป็นถนนหินคลุก กว้าง 4.0  เมตร  ยาว 510  เมตร หนาเฉลี่ย  0.15  เมตร หรือมีปริมาณหินคลุกรวมกันไม่น้อยกว่า  306.0 ลบ.ม. พร้อมงานเกรดปรับเกลี่ยบดอัดแน่น  (ตามบัญชีรายละเอียดและแบบแปลนของ อบต.เมืองเกษตรกำหนด) </t>
  </si>
  <si>
    <t>ซอยโพธิ์เงิน ๑ -   เขตติดต่อบ้านเมืองทอง  บ้านคูเมือง     หมู่ที่ 2</t>
  </si>
  <si>
    <t>โครงการวางท่อเมนประปาคุ้มโนนวัด – วัดเมืองทอง บ้านเมืองทอง  หมู่ที่ 6</t>
  </si>
  <si>
    <t>วางท่อเมนประปาท่อ PVC.ชั้น 13.5 ขนาด 2 นิ้ว  ยาว 1,600   เมตร  (ตามบัญชีรายละเอียดและแบบแปลนของ อบต.เมืองเกษตรกำหนด) </t>
  </si>
  <si>
    <t>คุ้มโนนวัด – วัดเมืองทอง บ้านเมืองทอง หมู่ที่ 6</t>
  </si>
  <si>
    <t>ขยายเขตไฟฟ้าแรงต่ำ บ้านโนนตำหนัก ม.4</t>
  </si>
  <si>
    <t>โครงการตรวจสุขภาพเคลื่อนที่สมเด็จพระเจ้าน้องนางเธอ เจ้าฟ้าจุฬาภรณวลัยลักษณ์อัครราชกุมารี  กรมพระศรีสวางควัฒนวรขัตติยราชนารี</t>
  </si>
  <si>
    <t>อุดหนุนคณะกรรมการหมู่บ้าน หมู่ที่  1,2,3,4,5,6 ตามโครงการตรวจสุขภาพเคลื่อนที่สมเด็จพระเจ้าน้องนางเธอ เจ้าฟ้าจุฬาภรณวลัยลักษณ์อัครราชกุมารี  กรมพระศรีสวางควัฒนวรขัตติยราชนารี เช่น  ค่าอาหาร  อาหารว่างพร้อมเครื่องดื่ม  อุปกรณ์สาธิต  ป้ายประชาสัมพันธ์โครงการ  ค่าวิทยากร วัสดุอุปกรณ์ในการอบรม  ค่าชุดตรวจ ฯลฯ</t>
  </si>
  <si>
    <t>หมู่ที่  1,2,3,4,5,6</t>
  </si>
  <si>
    <t>โครงการป้องกันโรคขาดสารไอโอดีนในโครงการพระราชดำริสมเด็จพระกนิษฐาธิราชเจ้า  กรมสมเด็จพระเทพรัตนราชสุดา เจ้าฟ้ามหาจักรีสิรินธร  มหาวชิราลงกรณวรราชภักดีสิริกิจการิณีพีรยพัฒน  รัฐสีมาคุณากรปิยชาติ  สยามบรมราชกุมารี</t>
  </si>
  <si>
    <t>อุดหนุนคณะกรรมการหมู่บ้าน หมู่ที่ 3,4,7 ตามโครงการป้องกันโรคขาดสารไอโอดีนในโครงการพระราชดำริสมเด็จพระกนิษฐาธิราชเจ้า กรมสมเด็จพระเทพรัตนราชสุดา  เจ้าฟ้ามหาจักรีสิรินธร  มหาวชิราลงกรณวรราชภักดีสิริกิจการิณีพีรยพัฒน  รัฐสีมาคุณากรปิยชาติ  สยามบรมราชกุมารี  เช่น  ค่าอาหาร  อาหารว่างพร้อมเครื่องดื่มอุปกรณ์สาธิต ป้ายประชาสัมพันธ์โครงการ  ค่าวิทยากร วัสดุอุปกรณ์ในการอบรม ค่าชุดตรวจ ฯลฯ</t>
  </si>
  <si>
    <t> หมู่ที่ 3,4,7 </t>
  </si>
  <si>
    <t>โครงการส่งเสริมโภชนาการและสุขภาพอนามัยแม่และเด็กของสมเด็จพระกนิษฐาธิราชเจ้า  กรมสมเด็จพระเทพรัตนราชสุดา เจ้าฟ้ามหาจักรีสิรินธร  มหาวชิราลงกรณวรราชภักดีสิริกิจการิณีพีรยพัฒน  รัฐสีมาคุณากรปิยชาติ  สยามบรมราชกุมารี</t>
  </si>
  <si>
    <t>ค่าอุดหนุนคณะกรรมการหมู่บ้าน ทุกหมู่บ้านในเขตตำบลเมืองเกษตร (หมู่ที่ 1,2,3,4,5,6,7) ตามโครงการส่งเสริมโภชนาการและสุขภาพอนามัยแม่และเด็ก  ของสมเด็จพระกนิษฐาธิราชเจ้า กรมสมเด็จพระเทพรัตนราชสุดา  เจ้าฟ้ามหาจักรีสิรินธร  มหาวชิราลงกรณวรราชภักดีสิริกิจการิณีพีรยพัฒน  รัฐสีมาคุณากรปิยชาติ  สยามบรมราชกุมารี  เช่น  ค่าอาหาร  </t>
  </si>
  <si>
    <t>อาหารว่างพร้อมเครื่องดื่ม อุปกรณ์สาธิต  ป้ายประชาสัมพันธ์โครงการ  ค่าวิทยากร วัสดุอุปกรณ์ในการอบรม  ค่าชุดตรวจ ฯลฯ</t>
  </si>
  <si>
    <t> ทุกหมู่บ้านในเขตตำบลเมืองเกษตร (หมู่ที่ 1,2,3,4,5,6,7)</t>
  </si>
  <si>
    <t>โครงการสืบสานพระราชปณิธานสมเด็จย่า  ต้านภัยมะเร็งเต้านม</t>
  </si>
  <si>
    <t>อุดหนุนคณะกรรมการหมู่บ้าน หมู่ที่ 1,2,3,4,5,6,7 ตามโครงการสืบสานพระราชปณิธานสมเด็จย่า  ต้านภัยมะเร็งเต้านม  เช่น  ค่าอาหาร  อาหารว่างพร้อมเครื่องดื่ม  อุปกรณ์สาธิต   ป้ายประชาสัมพันธ์ โครงการ ค่าวิทยากร วัสดุอุปกรณ์ในการอบรม   ค่าชุดตรวจ  ฯลฯ</t>
  </si>
  <si>
    <t> หมู่ที่ 1,2,3,4,5,6,7</t>
  </si>
  <si>
    <t>โครงการอบรมหมอหมู่บ้านในพระราชประสงค์</t>
  </si>
  <si>
    <t>อุดหนุนคณะกรรมการหมู่บ้าน หมู่ที่ 1,2,5, ตามโครงการหมอหมู่บ้านในพระราชประสงค์ เช่น  ค่าอาหาร  อาหาร ว่างพร้อมเครื่องดื่ม  อุปกรณ์สาธิต  ป้ายประชาสัมพันธ์โครงการ ค่าวิทยากร  วัสดุอุปกรณ์ในการอบรม ค่าชุดตรวจ ฯลฯ </t>
  </si>
  <si>
    <t>หมู่ที่ 1,2,5,</t>
  </si>
  <si>
    <t>บ้านตะโก  หมู่ที่ 3</t>
  </si>
  <si>
    <t>ระหว่างทางแยกบ้านหนองโบสถ์ไปตำบลโนนเมือง  บ้านโนนตำหนัก  หมู่ที่  4</t>
  </si>
  <si>
    <t>โครงการปรับปรุงผิวจราจรถนนเดิมเป็นถนนผิวจราจรคอนกรีตเสริมเหล็ก   จากบ้านนางวุ้น – สุดซอย      บ้านหนองไผ่   หมู่ที่ 1</t>
  </si>
  <si>
    <t>โครงการปรับปรุงผิวจราจรถนนเดิมเป็นถนนผิวจราจรคอนกรีตเสริมเหล็ก         ซอยนางชุม  บ้านโนนเกษตร หมู่ที่ 5</t>
  </si>
  <si>
    <t>โครงการปรับปรุงผิวจราจรถนนเดิมเป็นถนนผิวจราจรคอนกรีตเสริมเหล็ก         ซอยนายไสว  บ้านโนนเกษตรหมู่ที่ 5</t>
  </si>
  <si>
    <t>โครงการปรับปรุงผิวจราจรถนนเดิมเป็นถนนผิวจราจรคอนกรีตเสริมเหล็ก         จากบ้านนายเสน่ห์ - บ้าน   นางดวงเดือน  บ้านหนองไผ่  หมู่ที่ 1</t>
  </si>
  <si>
    <t>โครงการขยายเขตไฟฟ้าระหว่างทางแยกบ้านหนองโบสถ์ไปตำบลโนนเมือง      บ้านโนนตำหนัก  หมู่ที่  4</t>
  </si>
  <si>
    <t>โครงการส่งเสริมการเข้าร่วม รำโทน  และรำบวงสรวงท่านท้าวสุรนารี   อำเภอ       ขามสะแกแสง ประจำปี  2563</t>
  </si>
  <si>
    <t>เพื่อจ่ายเป็นค่าใช้จ่ายในการจัดงานวันพริกและของดีอำเภอ           ขามสะแกแสง เป็นค่าตกแต่งรถขบวนแห่ ค่าจ้างเหมาทำป้าย       ค่าเครื่องเสียง ค่าอาหารว่าง ฯลฯ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</si>
</sst>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0_ ;\-#,##0\ "/>
    <numFmt numFmtId="188" formatCode="_-* #,##0_-;\-* #,##0_-;_-* &quot;-&quot;??_-;_-@_-"/>
  </numFmts>
  <fonts count="2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sz val="16"/>
      <name val="TH SarabunIT๙"/>
      <family val="2"/>
    </font>
    <font>
      <sz val="15"/>
      <name val="TH SarabunIT๙"/>
      <family val="2"/>
    </font>
    <font>
      <sz val="14"/>
      <name val="TH SarabunIT๙"/>
      <family val="2"/>
    </font>
    <font>
      <b/>
      <sz val="16"/>
      <name val="TH SarabunIT๙"/>
      <family val="2"/>
    </font>
    <font>
      <sz val="11"/>
      <color theme="1"/>
      <name val="Tahoma"/>
      <family val="2"/>
      <charset val="222"/>
      <scheme val="minor"/>
    </font>
    <font>
      <sz val="13"/>
      <name val="TH SarabunIT๙"/>
      <family val="2"/>
    </font>
    <font>
      <sz val="14"/>
      <color theme="1"/>
      <name val="TH SarabunIT๙"/>
      <family val="2"/>
    </font>
    <font>
      <sz val="12"/>
      <name val="TH SarabunIT๙"/>
      <family val="2"/>
    </font>
    <font>
      <b/>
      <sz val="14"/>
      <name val="TH SarabunIT๙"/>
      <family val="2"/>
    </font>
    <font>
      <sz val="14"/>
      <color rgb="FF000000"/>
      <name val="TH SarabunIT๙"/>
      <family val="2"/>
    </font>
    <font>
      <sz val="16"/>
      <name val="TH SarabunPSK"/>
      <family val="2"/>
    </font>
    <font>
      <sz val="14"/>
      <color rgb="FF000000"/>
      <name val="TH SarabunPSK"/>
      <family val="2"/>
    </font>
    <font>
      <sz val="11"/>
      <color rgb="FF000000"/>
      <name val="Tahoma"/>
      <family val="2"/>
      <scheme val="minor"/>
    </font>
    <font>
      <sz val="13"/>
      <color rgb="FF000000"/>
      <name val="TH SarabunIT๙"/>
      <family val="2"/>
    </font>
    <font>
      <b/>
      <sz val="14"/>
      <color theme="1"/>
      <name val="TH SarabunIT๙"/>
      <family val="2"/>
    </font>
    <font>
      <b/>
      <sz val="12"/>
      <color theme="1"/>
      <name val="TH SarabunIT๙"/>
      <family val="2"/>
    </font>
    <font>
      <b/>
      <sz val="16"/>
      <color theme="1"/>
      <name val="TH SarabunIT๙"/>
      <family val="2"/>
    </font>
    <font>
      <sz val="12"/>
      <color rgb="FF000000"/>
      <name val="TH SarabunIT๙"/>
      <family val="2"/>
    </font>
    <font>
      <sz val="11"/>
      <color rgb="FF000000"/>
      <name val="TH SarabunIT๙"/>
      <family val="2"/>
    </font>
    <font>
      <sz val="11"/>
      <color rgb="FFFF0000"/>
      <name val="Tahoma"/>
      <family val="2"/>
      <charset val="222"/>
      <scheme val="minor"/>
    </font>
    <font>
      <sz val="11"/>
      <name val="TH SarabunIT๙"/>
      <family val="2"/>
    </font>
    <font>
      <b/>
      <sz val="12"/>
      <name val="TH SarabunIT๙"/>
      <family val="2"/>
    </font>
    <font>
      <sz val="1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5" fillId="0" borderId="0"/>
  </cellStyleXfs>
  <cellXfs count="257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0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/>
    </xf>
    <xf numFmtId="0" fontId="3" fillId="0" borderId="0" xfId="0" applyFont="1"/>
    <xf numFmtId="0" fontId="3" fillId="0" borderId="0" xfId="0" applyFont="1" applyAlignment="1">
      <alignment horizontal="left"/>
    </xf>
    <xf numFmtId="0" fontId="6" fillId="0" borderId="0" xfId="0" applyFont="1"/>
    <xf numFmtId="0" fontId="3" fillId="0" borderId="0" xfId="0" applyFont="1" applyAlignment="1"/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top"/>
    </xf>
    <xf numFmtId="0" fontId="3" fillId="0" borderId="3" xfId="0" applyFont="1" applyBorder="1"/>
    <xf numFmtId="0" fontId="3" fillId="0" borderId="3" xfId="0" applyFont="1" applyBorder="1" applyAlignment="1">
      <alignment horizontal="left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0" fontId="3" fillId="0" borderId="0" xfId="0" applyFont="1" applyBorder="1"/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2" fillId="0" borderId="2" xfId="0" applyFont="1" applyBorder="1" applyAlignment="1">
      <alignment vertical="top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left" vertical="top" wrapText="1"/>
    </xf>
    <xf numFmtId="0" fontId="6" fillId="0" borderId="0" xfId="0" quotePrefix="1" applyFont="1" applyAlignment="1">
      <alignment horizontal="right"/>
    </xf>
    <xf numFmtId="3" fontId="3" fillId="0" borderId="2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3" fontId="3" fillId="0" borderId="1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shrinkToFit="1"/>
    </xf>
    <xf numFmtId="0" fontId="3" fillId="0" borderId="1" xfId="0" applyFont="1" applyBorder="1" applyAlignment="1">
      <alignment horizontal="left" vertical="top" shrinkToFit="1"/>
    </xf>
    <xf numFmtId="3" fontId="3" fillId="0" borderId="3" xfId="0" applyNumberFormat="1" applyFont="1" applyBorder="1" applyAlignment="1">
      <alignment horizontal="center" vertical="top"/>
    </xf>
    <xf numFmtId="3" fontId="3" fillId="0" borderId="5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3" fontId="3" fillId="0" borderId="0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 shrinkToFit="1"/>
    </xf>
    <xf numFmtId="0" fontId="3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shrinkToFit="1"/>
    </xf>
    <xf numFmtId="0" fontId="3" fillId="0" borderId="4" xfId="0" applyFont="1" applyBorder="1" applyAlignment="1">
      <alignment vertical="top"/>
    </xf>
    <xf numFmtId="0" fontId="3" fillId="0" borderId="3" xfId="0" applyFont="1" applyBorder="1" applyAlignment="1">
      <alignment horizontal="left" vertical="top" shrinkToFit="1"/>
    </xf>
    <xf numFmtId="3" fontId="5" fillId="0" borderId="2" xfId="1" applyNumberFormat="1" applyFont="1" applyBorder="1" applyAlignment="1">
      <alignment horizontal="center" vertical="top" wrapText="1"/>
    </xf>
    <xf numFmtId="3" fontId="5" fillId="0" borderId="1" xfId="1" applyNumberFormat="1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shrinkToFit="1"/>
    </xf>
    <xf numFmtId="0" fontId="5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3" fillId="0" borderId="0" xfId="0" quotePrefix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top" shrinkToFit="1"/>
    </xf>
    <xf numFmtId="3" fontId="3" fillId="0" borderId="4" xfId="0" applyNumberFormat="1" applyFont="1" applyBorder="1" applyAlignment="1">
      <alignment horizontal="center" vertical="top" wrapText="1"/>
    </xf>
    <xf numFmtId="3" fontId="3" fillId="0" borderId="3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5" fillId="0" borderId="1" xfId="0" quotePrefix="1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3" fillId="0" borderId="0" xfId="0" quotePrefix="1" applyFont="1" applyBorder="1" applyAlignment="1">
      <alignment horizontal="center"/>
    </xf>
    <xf numFmtId="0" fontId="3" fillId="0" borderId="1" xfId="0" applyFont="1" applyBorder="1"/>
    <xf numFmtId="0" fontId="5" fillId="0" borderId="1" xfId="0" quotePrefix="1" applyFont="1" applyBorder="1" applyAlignment="1">
      <alignment vertical="top" wrapText="1"/>
    </xf>
    <xf numFmtId="0" fontId="5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center"/>
    </xf>
    <xf numFmtId="0" fontId="3" fillId="0" borderId="0" xfId="0" quotePrefix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5" fillId="0" borderId="3" xfId="0" quotePrefix="1" applyFont="1" applyBorder="1"/>
    <xf numFmtId="0" fontId="3" fillId="0" borderId="0" xfId="0" quotePrefix="1" applyFont="1" applyBorder="1"/>
    <xf numFmtId="0" fontId="12" fillId="0" borderId="2" xfId="0" quotePrefix="1" applyNumberFormat="1" applyFont="1" applyFill="1" applyBorder="1" applyAlignment="1">
      <alignment vertical="top" wrapText="1" readingOrder="1"/>
    </xf>
    <xf numFmtId="0" fontId="3" fillId="0" borderId="2" xfId="0" applyFont="1" applyFill="1" applyBorder="1" applyAlignment="1">
      <alignment horizontal="center" vertical="top"/>
    </xf>
    <xf numFmtId="0" fontId="13" fillId="0" borderId="2" xfId="0" applyFont="1" applyFill="1" applyBorder="1" applyAlignment="1">
      <alignment vertical="top"/>
    </xf>
    <xf numFmtId="0" fontId="3" fillId="0" borderId="4" xfId="0" applyFont="1" applyBorder="1"/>
    <xf numFmtId="0" fontId="5" fillId="0" borderId="4" xfId="0" quotePrefix="1" applyFont="1" applyBorder="1"/>
    <xf numFmtId="0" fontId="3" fillId="0" borderId="4" xfId="0" applyFont="1" applyBorder="1" applyAlignment="1">
      <alignment horizontal="left"/>
    </xf>
    <xf numFmtId="0" fontId="5" fillId="0" borderId="4" xfId="0" applyFont="1" applyBorder="1"/>
    <xf numFmtId="0" fontId="3" fillId="0" borderId="4" xfId="0" applyFont="1" applyBorder="1" applyAlignment="1">
      <alignment horizontal="center"/>
    </xf>
    <xf numFmtId="0" fontId="13" fillId="0" borderId="0" xfId="0" applyFont="1" applyFill="1" applyBorder="1" applyAlignment="1">
      <alignment vertical="top"/>
    </xf>
    <xf numFmtId="0" fontId="3" fillId="0" borderId="1" xfId="0" applyFont="1" applyBorder="1" applyAlignment="1">
      <alignment horizontal="center" vertical="top" wrapText="1"/>
    </xf>
    <xf numFmtId="0" fontId="12" fillId="0" borderId="0" xfId="0" applyNumberFormat="1" applyFont="1" applyFill="1" applyBorder="1" applyAlignment="1">
      <alignment vertical="top" wrapText="1" readingOrder="1"/>
    </xf>
    <xf numFmtId="0" fontId="5" fillId="0" borderId="0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 shrinkToFit="1"/>
    </xf>
    <xf numFmtId="187" fontId="5" fillId="0" borderId="2" xfId="1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 shrinkToFit="1"/>
    </xf>
    <xf numFmtId="188" fontId="3" fillId="0" borderId="1" xfId="1" applyNumberFormat="1" applyFont="1" applyBorder="1" applyAlignment="1">
      <alignment horizontal="center" vertical="top"/>
    </xf>
    <xf numFmtId="0" fontId="4" fillId="0" borderId="4" xfId="0" applyFont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/>
    </xf>
    <xf numFmtId="0" fontId="9" fillId="0" borderId="1" xfId="0" applyFont="1" applyBorder="1" applyAlignment="1">
      <alignment horizontal="left" vertical="top" wrapText="1"/>
    </xf>
    <xf numFmtId="187" fontId="3" fillId="0" borderId="2" xfId="1" applyNumberFormat="1" applyFont="1" applyFill="1" applyBorder="1" applyAlignment="1">
      <alignment horizontal="center" vertical="top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3" fillId="0" borderId="0" xfId="0" quotePrefix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3" fillId="0" borderId="0" xfId="0" quotePrefix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0" xfId="0" quotePrefix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87" fontId="3" fillId="0" borderId="0" xfId="0" applyNumberFormat="1" applyFont="1" applyBorder="1"/>
    <xf numFmtId="3" fontId="3" fillId="2" borderId="0" xfId="0" applyNumberFormat="1" applyFont="1" applyFill="1"/>
    <xf numFmtId="187" fontId="3" fillId="2" borderId="0" xfId="0" applyNumberFormat="1" applyFont="1" applyFill="1"/>
    <xf numFmtId="188" fontId="3" fillId="2" borderId="0" xfId="0" applyNumberFormat="1" applyFont="1" applyFill="1"/>
    <xf numFmtId="0" fontId="3" fillId="0" borderId="0" xfId="0" quotePrefix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quotePrefix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quotePrefix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3" fontId="3" fillId="0" borderId="0" xfId="0" applyNumberFormat="1" applyFont="1" applyFill="1"/>
    <xf numFmtId="0" fontId="3" fillId="0" borderId="0" xfId="0" quotePrefix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Border="1" applyAlignment="1">
      <alignment horizontal="center" vertical="top" wrapText="1" shrinkToFit="1"/>
    </xf>
    <xf numFmtId="187" fontId="5" fillId="0" borderId="1" xfId="1" applyNumberFormat="1" applyFont="1" applyBorder="1" applyAlignment="1">
      <alignment horizontal="center" vertical="top" wrapText="1"/>
    </xf>
    <xf numFmtId="0" fontId="16" fillId="0" borderId="1" xfId="0" applyNumberFormat="1" applyFont="1" applyFill="1" applyBorder="1" applyAlignment="1">
      <alignment vertical="top" wrapText="1" readingOrder="1"/>
    </xf>
    <xf numFmtId="0" fontId="1" fillId="0" borderId="2" xfId="0" applyFont="1" applyBorder="1" applyAlignment="1">
      <alignment horizontal="left" vertical="top" wrapText="1"/>
    </xf>
    <xf numFmtId="0" fontId="14" fillId="0" borderId="2" xfId="0" applyNumberFormat="1" applyFont="1" applyFill="1" applyBorder="1" applyAlignment="1">
      <alignment vertical="top" wrapText="1" readingOrder="1"/>
    </xf>
    <xf numFmtId="0" fontId="1" fillId="0" borderId="2" xfId="0" applyFont="1" applyBorder="1" applyAlignment="1">
      <alignment horizontal="left" vertical="top" shrinkToFi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top" wrapText="1"/>
    </xf>
    <xf numFmtId="0" fontId="9" fillId="0" borderId="4" xfId="0" quotePrefix="1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shrinkToFit="1"/>
    </xf>
    <xf numFmtId="0" fontId="1" fillId="0" borderId="4" xfId="0" applyFont="1" applyBorder="1" applyAlignment="1">
      <alignment horizontal="center" vertical="center"/>
    </xf>
    <xf numFmtId="0" fontId="3" fillId="0" borderId="4" xfId="0" quotePrefix="1" applyFont="1" applyBorder="1" applyAlignment="1"/>
    <xf numFmtId="0" fontId="3" fillId="0" borderId="4" xfId="0" applyFont="1" applyBorder="1" applyAlignment="1"/>
    <xf numFmtId="0" fontId="5" fillId="0" borderId="4" xfId="0" quotePrefix="1" applyFont="1" applyBorder="1" applyAlignment="1"/>
    <xf numFmtId="0" fontId="3" fillId="0" borderId="3" xfId="0" quotePrefix="1" applyFont="1" applyBorder="1" applyAlignment="1"/>
    <xf numFmtId="0" fontId="3" fillId="0" borderId="3" xfId="0" applyFont="1" applyBorder="1" applyAlignment="1"/>
    <xf numFmtId="0" fontId="5" fillId="0" borderId="3" xfId="0" quotePrefix="1" applyFont="1" applyBorder="1" applyAlignment="1"/>
    <xf numFmtId="0" fontId="8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3" fillId="0" borderId="3" xfId="0" quotePrefix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3" fillId="0" borderId="0" xfId="0" applyFont="1" applyFill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Fill="1"/>
    <xf numFmtId="0" fontId="17" fillId="0" borderId="0" xfId="0" applyFont="1" applyAlignment="1"/>
    <xf numFmtId="0" fontId="9" fillId="0" borderId="0" xfId="0" applyFont="1" applyBorder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/>
    <xf numFmtId="0" fontId="17" fillId="0" borderId="0" xfId="0" applyFont="1"/>
    <xf numFmtId="0" fontId="17" fillId="0" borderId="0" xfId="0" applyFont="1" applyAlignment="1">
      <alignment horizontal="left"/>
    </xf>
    <xf numFmtId="49" fontId="17" fillId="0" borderId="0" xfId="0" applyNumberFormat="1" applyFont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88" fontId="5" fillId="0" borderId="1" xfId="1" applyNumberFormat="1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3" fontId="9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61" fontId="11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shrinkToFit="1"/>
    </xf>
    <xf numFmtId="0" fontId="17" fillId="0" borderId="0" xfId="0" applyFont="1" applyBorder="1" applyAlignment="1"/>
    <xf numFmtId="188" fontId="5" fillId="0" borderId="1" xfId="1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top"/>
    </xf>
    <xf numFmtId="188" fontId="5" fillId="0" borderId="2" xfId="1" applyNumberFormat="1" applyFont="1" applyBorder="1" applyAlignment="1">
      <alignment vertical="top" wrapText="1"/>
    </xf>
    <xf numFmtId="3" fontId="9" fillId="0" borderId="2" xfId="0" applyNumberFormat="1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shrinkToFit="1"/>
    </xf>
    <xf numFmtId="0" fontId="5" fillId="0" borderId="2" xfId="0" applyFont="1" applyBorder="1" applyAlignment="1">
      <alignment horizontal="center" vertical="top" wrapText="1"/>
    </xf>
    <xf numFmtId="0" fontId="9" fillId="0" borderId="2" xfId="0" applyFont="1" applyBorder="1"/>
    <xf numFmtId="0" fontId="18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top"/>
    </xf>
    <xf numFmtId="188" fontId="5" fillId="0" borderId="3" xfId="1" applyNumberFormat="1" applyFont="1" applyBorder="1" applyAlignment="1">
      <alignment vertical="top" wrapText="1"/>
    </xf>
    <xf numFmtId="3" fontId="9" fillId="0" borderId="3" xfId="0" applyNumberFormat="1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shrinkToFit="1"/>
    </xf>
    <xf numFmtId="0" fontId="5" fillId="0" borderId="3" xfId="0" applyFont="1" applyBorder="1" applyAlignment="1">
      <alignment horizontal="center" vertical="top" wrapText="1"/>
    </xf>
    <xf numFmtId="0" fontId="9" fillId="0" borderId="3" xfId="0" applyFont="1" applyBorder="1"/>
    <xf numFmtId="0" fontId="18" fillId="0" borderId="3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20" fillId="0" borderId="2" xfId="0" applyFont="1" applyBorder="1" applyAlignment="1">
      <alignment vertical="top" wrapText="1"/>
    </xf>
    <xf numFmtId="0" fontId="20" fillId="0" borderId="3" xfId="0" applyFont="1" applyBorder="1" applyAlignment="1">
      <alignment vertical="top" wrapText="1"/>
    </xf>
    <xf numFmtId="0" fontId="20" fillId="0" borderId="1" xfId="0" applyFont="1" applyBorder="1" applyAlignment="1">
      <alignment vertical="top" wrapText="1"/>
    </xf>
    <xf numFmtId="0" fontId="21" fillId="0" borderId="1" xfId="0" applyFont="1" applyBorder="1" applyAlignment="1">
      <alignment vertical="top" wrapText="1"/>
    </xf>
    <xf numFmtId="0" fontId="17" fillId="0" borderId="1" xfId="0" applyFont="1" applyFill="1" applyBorder="1" applyAlignment="1">
      <alignment horizontal="center" vertical="center"/>
    </xf>
    <xf numFmtId="0" fontId="3" fillId="0" borderId="0" xfId="0" quotePrefix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23" fillId="0" borderId="1" xfId="0" quotePrefix="1" applyFont="1" applyBorder="1" applyAlignment="1">
      <alignment vertical="top" wrapText="1"/>
    </xf>
    <xf numFmtId="0" fontId="22" fillId="0" borderId="0" xfId="0" applyFont="1"/>
    <xf numFmtId="3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shrinkToFit="1"/>
    </xf>
    <xf numFmtId="0" fontId="5" fillId="0" borderId="1" xfId="0" applyFont="1" applyBorder="1"/>
    <xf numFmtId="0" fontId="2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5" fillId="0" borderId="0" xfId="0" applyFont="1"/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vertical="top" wrapText="1"/>
    </xf>
    <xf numFmtId="0" fontId="14" fillId="0" borderId="1" xfId="0" applyNumberFormat="1" applyFont="1" applyFill="1" applyBorder="1" applyAlignment="1">
      <alignment vertical="top" wrapText="1" readingOrder="1"/>
    </xf>
    <xf numFmtId="0" fontId="8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quotePrefix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11" fillId="0" borderId="6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9" fillId="0" borderId="0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17" fillId="0" borderId="7" xfId="0" applyFont="1" applyFill="1" applyBorder="1" applyAlignment="1">
      <alignment horizontal="center" vertical="top" wrapText="1"/>
    </xf>
    <xf numFmtId="0" fontId="17" fillId="0" borderId="6" xfId="0" applyFont="1" applyFill="1" applyBorder="1" applyAlignment="1">
      <alignment horizontal="center" vertical="top" wrapText="1"/>
    </xf>
  </cellXfs>
  <cellStyles count="3">
    <cellStyle name="Normal" xfId="2" xr:uid="{00000000-0005-0000-0000-000000000000}"/>
    <cellStyle name="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FF33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9525</xdr:colOff>
      <xdr:row>10</xdr:row>
      <xdr:rowOff>133350</xdr:rowOff>
    </xdr:from>
    <xdr:to>
      <xdr:col>16</xdr:col>
      <xdr:colOff>323850</xdr:colOff>
      <xdr:row>10</xdr:row>
      <xdr:rowOff>133350</xdr:rowOff>
    </xdr:to>
    <xdr:cxnSp macro="">
      <xdr:nvCxnSpPr>
        <xdr:cNvPr id="5" name="ลูกศรเชื่อมต่อแบบตร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9610725" y="2705100"/>
          <a:ext cx="314325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323850</xdr:colOff>
      <xdr:row>15</xdr:row>
      <xdr:rowOff>238125</xdr:rowOff>
    </xdr:from>
    <xdr:to>
      <xdr:col>17</xdr:col>
      <xdr:colOff>0</xdr:colOff>
      <xdr:row>15</xdr:row>
      <xdr:rowOff>238126</xdr:rowOff>
    </xdr:to>
    <xdr:cxnSp macro="">
      <xdr:nvCxnSpPr>
        <xdr:cNvPr id="4" name="ลูกศรเชื่อมต่อแบบตร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9591675" y="4095750"/>
          <a:ext cx="342900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47</xdr:row>
      <xdr:rowOff>200025</xdr:rowOff>
    </xdr:from>
    <xdr:to>
      <xdr:col>14</xdr:col>
      <xdr:colOff>19050</xdr:colOff>
      <xdr:row>47</xdr:row>
      <xdr:rowOff>200026</xdr:rowOff>
    </xdr:to>
    <xdr:cxnSp macro="">
      <xdr:nvCxnSpPr>
        <xdr:cNvPr id="7" name="ลูกศรเชื่อมต่อแบบตรง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 flipV="1">
          <a:off x="8648700" y="15144750"/>
          <a:ext cx="342900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48</xdr:row>
      <xdr:rowOff>228600</xdr:rowOff>
    </xdr:from>
    <xdr:to>
      <xdr:col>13</xdr:col>
      <xdr:colOff>19050</xdr:colOff>
      <xdr:row>48</xdr:row>
      <xdr:rowOff>228602</xdr:rowOff>
    </xdr:to>
    <xdr:cxnSp macro="">
      <xdr:nvCxnSpPr>
        <xdr:cNvPr id="8" name="ลูกศรเชื่อมต่อแบบตรง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 flipV="1">
          <a:off x="8315325" y="16621125"/>
          <a:ext cx="342900" cy="2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59</xdr:row>
      <xdr:rowOff>200025</xdr:rowOff>
    </xdr:from>
    <xdr:to>
      <xdr:col>12</xdr:col>
      <xdr:colOff>9525</xdr:colOff>
      <xdr:row>59</xdr:row>
      <xdr:rowOff>200025</xdr:rowOff>
    </xdr:to>
    <xdr:cxnSp macro="">
      <xdr:nvCxnSpPr>
        <xdr:cNvPr id="9" name="ลูกศรเชื่อมต่อแบบตรง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7972425" y="21507450"/>
          <a:ext cx="34290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323850</xdr:colOff>
      <xdr:row>60</xdr:row>
      <xdr:rowOff>200025</xdr:rowOff>
    </xdr:from>
    <xdr:to>
      <xdr:col>15</xdr:col>
      <xdr:colOff>0</xdr:colOff>
      <xdr:row>60</xdr:row>
      <xdr:rowOff>200027</xdr:rowOff>
    </xdr:to>
    <xdr:cxnSp macro="">
      <xdr:nvCxnSpPr>
        <xdr:cNvPr id="10" name="ลูกศรเชื่อมต่อแบบตรง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 flipV="1">
          <a:off x="8963025" y="22526625"/>
          <a:ext cx="342900" cy="2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71</xdr:row>
      <xdr:rowOff>209550</xdr:rowOff>
    </xdr:from>
    <xdr:to>
      <xdr:col>16</xdr:col>
      <xdr:colOff>0</xdr:colOff>
      <xdr:row>71</xdr:row>
      <xdr:rowOff>209550</xdr:rowOff>
    </xdr:to>
    <xdr:cxnSp macro="">
      <xdr:nvCxnSpPr>
        <xdr:cNvPr id="12" name="ลูกศรเชื่อมต่อแบบตรง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315450" y="28022550"/>
          <a:ext cx="32385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28575</xdr:colOff>
      <xdr:row>155</xdr:row>
      <xdr:rowOff>161925</xdr:rowOff>
    </xdr:from>
    <xdr:to>
      <xdr:col>17</xdr:col>
      <xdr:colOff>257175</xdr:colOff>
      <xdr:row>155</xdr:row>
      <xdr:rowOff>161926</xdr:rowOff>
    </xdr:to>
    <xdr:cxnSp macro="">
      <xdr:nvCxnSpPr>
        <xdr:cNvPr id="21" name="ลูกศรเชื่อมต่อแบบตรง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CxnSpPr/>
      </xdr:nvCxnSpPr>
      <xdr:spPr>
        <a:xfrm flipV="1">
          <a:off x="6296025" y="28070175"/>
          <a:ext cx="3895725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28575</xdr:colOff>
      <xdr:row>156</xdr:row>
      <xdr:rowOff>161925</xdr:rowOff>
    </xdr:from>
    <xdr:to>
      <xdr:col>17</xdr:col>
      <xdr:colOff>257175</xdr:colOff>
      <xdr:row>156</xdr:row>
      <xdr:rowOff>161926</xdr:rowOff>
    </xdr:to>
    <xdr:cxnSp macro="">
      <xdr:nvCxnSpPr>
        <xdr:cNvPr id="26" name="ลูกศรเชื่อมต่อแบบตรง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CxnSpPr/>
      </xdr:nvCxnSpPr>
      <xdr:spPr>
        <a:xfrm flipV="1">
          <a:off x="6296025" y="34061400"/>
          <a:ext cx="3895725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38100</xdr:colOff>
      <xdr:row>11</xdr:row>
      <xdr:rowOff>161926</xdr:rowOff>
    </xdr:from>
    <xdr:to>
      <xdr:col>17</xdr:col>
      <xdr:colOff>304800</xdr:colOff>
      <xdr:row>11</xdr:row>
      <xdr:rowOff>171450</xdr:rowOff>
    </xdr:to>
    <xdr:cxnSp macro="">
      <xdr:nvCxnSpPr>
        <xdr:cNvPr id="27" name="ลูกศรเชื่อมต่อแบบตรง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CxnSpPr/>
      </xdr:nvCxnSpPr>
      <xdr:spPr>
        <a:xfrm>
          <a:off x="6305550" y="60702826"/>
          <a:ext cx="3933825" cy="9524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10</xdr:row>
      <xdr:rowOff>152400</xdr:rowOff>
    </xdr:from>
    <xdr:to>
      <xdr:col>10</xdr:col>
      <xdr:colOff>19050</xdr:colOff>
      <xdr:row>10</xdr:row>
      <xdr:rowOff>152402</xdr:rowOff>
    </xdr:to>
    <xdr:cxnSp macro="">
      <xdr:nvCxnSpPr>
        <xdr:cNvPr id="28" name="ลูกศรเชื่อมต่อแบบตรง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CxnSpPr/>
      </xdr:nvCxnSpPr>
      <xdr:spPr>
        <a:xfrm flipV="1">
          <a:off x="6934200" y="59026425"/>
          <a:ext cx="685800" cy="2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10</xdr:row>
      <xdr:rowOff>152400</xdr:rowOff>
    </xdr:from>
    <xdr:to>
      <xdr:col>12</xdr:col>
      <xdr:colOff>314325</xdr:colOff>
      <xdr:row>10</xdr:row>
      <xdr:rowOff>152401</xdr:rowOff>
    </xdr:to>
    <xdr:cxnSp macro="">
      <xdr:nvCxnSpPr>
        <xdr:cNvPr id="30" name="ลูกศรเชื่อมต่อแบบตรง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 flipV="1">
          <a:off x="8267700" y="59026425"/>
          <a:ext cx="314325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24</xdr:row>
      <xdr:rowOff>152400</xdr:rowOff>
    </xdr:from>
    <xdr:to>
      <xdr:col>18</xdr:col>
      <xdr:colOff>19050</xdr:colOff>
      <xdr:row>24</xdr:row>
      <xdr:rowOff>152400</xdr:rowOff>
    </xdr:to>
    <xdr:cxnSp macro="">
      <xdr:nvCxnSpPr>
        <xdr:cNvPr id="31" name="ลูกศรเชื่อมต่อแบบตรง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CxnSpPr/>
      </xdr:nvCxnSpPr>
      <xdr:spPr>
        <a:xfrm>
          <a:off x="6276975" y="8886825"/>
          <a:ext cx="4010025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185</xdr:row>
      <xdr:rowOff>200025</xdr:rowOff>
    </xdr:from>
    <xdr:to>
      <xdr:col>9</xdr:col>
      <xdr:colOff>0</xdr:colOff>
      <xdr:row>185</xdr:row>
      <xdr:rowOff>200026</xdr:rowOff>
    </xdr:to>
    <xdr:cxnSp macro="">
      <xdr:nvCxnSpPr>
        <xdr:cNvPr id="35" name="ลูกศรเชื่อมต่อแบบตรง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V="1">
          <a:off x="6267450" y="36223575"/>
          <a:ext cx="1000125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140</xdr:row>
      <xdr:rowOff>152400</xdr:rowOff>
    </xdr:from>
    <xdr:to>
      <xdr:col>12</xdr:col>
      <xdr:colOff>0</xdr:colOff>
      <xdr:row>140</xdr:row>
      <xdr:rowOff>152400</xdr:rowOff>
    </xdr:to>
    <xdr:cxnSp macro="">
      <xdr:nvCxnSpPr>
        <xdr:cNvPr id="37" name="ลูกศรเชื่อมต่อแบบตรง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CxnSpPr/>
      </xdr:nvCxnSpPr>
      <xdr:spPr>
        <a:xfrm>
          <a:off x="7934325" y="56502300"/>
          <a:ext cx="333375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323850</xdr:colOff>
      <xdr:row>139</xdr:row>
      <xdr:rowOff>152400</xdr:rowOff>
    </xdr:from>
    <xdr:to>
      <xdr:col>11</xdr:col>
      <xdr:colOff>19050</xdr:colOff>
      <xdr:row>139</xdr:row>
      <xdr:rowOff>161925</xdr:rowOff>
    </xdr:to>
    <xdr:cxnSp macro="">
      <xdr:nvCxnSpPr>
        <xdr:cNvPr id="39" name="ลูกศรเชื่อมต่อแบบตรง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V="1">
          <a:off x="7629525" y="46872525"/>
          <a:ext cx="361950" cy="9525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121</xdr:row>
      <xdr:rowOff>152400</xdr:rowOff>
    </xdr:from>
    <xdr:to>
      <xdr:col>14</xdr:col>
      <xdr:colOff>323850</xdr:colOff>
      <xdr:row>121</xdr:row>
      <xdr:rowOff>152402</xdr:rowOff>
    </xdr:to>
    <xdr:cxnSp macro="">
      <xdr:nvCxnSpPr>
        <xdr:cNvPr id="41" name="ลูกศรเชื่อมต่อแบบตรง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CxnSpPr/>
      </xdr:nvCxnSpPr>
      <xdr:spPr>
        <a:xfrm flipV="1">
          <a:off x="8972550" y="34280475"/>
          <a:ext cx="323850" cy="2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47625</xdr:colOff>
      <xdr:row>170</xdr:row>
      <xdr:rowOff>219075</xdr:rowOff>
    </xdr:from>
    <xdr:to>
      <xdr:col>17</xdr:col>
      <xdr:colOff>314325</xdr:colOff>
      <xdr:row>170</xdr:row>
      <xdr:rowOff>219075</xdr:rowOff>
    </xdr:to>
    <xdr:cxnSp macro="">
      <xdr:nvCxnSpPr>
        <xdr:cNvPr id="32" name="ลูกศรเชื่อมต่อแบบตรง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CxnSpPr/>
      </xdr:nvCxnSpPr>
      <xdr:spPr>
        <a:xfrm>
          <a:off x="6353175" y="50911125"/>
          <a:ext cx="3933825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28575</xdr:colOff>
      <xdr:row>169</xdr:row>
      <xdr:rowOff>161925</xdr:rowOff>
    </xdr:from>
    <xdr:to>
      <xdr:col>17</xdr:col>
      <xdr:colOff>257175</xdr:colOff>
      <xdr:row>169</xdr:row>
      <xdr:rowOff>161926</xdr:rowOff>
    </xdr:to>
    <xdr:cxnSp macro="">
      <xdr:nvCxnSpPr>
        <xdr:cNvPr id="36" name="ลูกศรเชื่อมต่อแบบตรง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CxnSpPr/>
      </xdr:nvCxnSpPr>
      <xdr:spPr>
        <a:xfrm flipV="1">
          <a:off x="6334125" y="50272950"/>
          <a:ext cx="3895725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323850</xdr:colOff>
      <xdr:row>108</xdr:row>
      <xdr:rowOff>171451</xdr:rowOff>
    </xdr:from>
    <xdr:to>
      <xdr:col>16</xdr:col>
      <xdr:colOff>9525</xdr:colOff>
      <xdr:row>108</xdr:row>
      <xdr:rowOff>180975</xdr:rowOff>
    </xdr:to>
    <xdr:cxnSp macro="">
      <xdr:nvCxnSpPr>
        <xdr:cNvPr id="38" name="ลูกศรเชื่อมต่อแบบตรง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>
          <a:off x="9296400" y="34299526"/>
          <a:ext cx="352425" cy="9524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72</xdr:row>
      <xdr:rowOff>190500</xdr:rowOff>
    </xdr:from>
    <xdr:to>
      <xdr:col>17</xdr:col>
      <xdr:colOff>295275</xdr:colOff>
      <xdr:row>72</xdr:row>
      <xdr:rowOff>200025</xdr:rowOff>
    </xdr:to>
    <xdr:cxnSp macro="">
      <xdr:nvCxnSpPr>
        <xdr:cNvPr id="29" name="ลูกศรเชื่อมต่อแบบตรง 28">
          <a:extLst>
            <a:ext uri="{FF2B5EF4-FFF2-40B4-BE49-F238E27FC236}">
              <a16:creationId xmlns:a16="http://schemas.microsoft.com/office/drawing/2014/main" id="{AC930335-0FF4-428E-8E3E-5F869B450774}"/>
            </a:ext>
          </a:extLst>
        </xdr:cNvPr>
        <xdr:cNvCxnSpPr/>
      </xdr:nvCxnSpPr>
      <xdr:spPr>
        <a:xfrm flipV="1">
          <a:off x="7315200" y="29727525"/>
          <a:ext cx="2952750" cy="9525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84</xdr:row>
      <xdr:rowOff>190500</xdr:rowOff>
    </xdr:from>
    <xdr:to>
      <xdr:col>17</xdr:col>
      <xdr:colOff>295275</xdr:colOff>
      <xdr:row>84</xdr:row>
      <xdr:rowOff>200025</xdr:rowOff>
    </xdr:to>
    <xdr:cxnSp macro="">
      <xdr:nvCxnSpPr>
        <xdr:cNvPr id="34" name="ลูกศรเชื่อมต่อแบบตรง 33">
          <a:extLst>
            <a:ext uri="{FF2B5EF4-FFF2-40B4-BE49-F238E27FC236}">
              <a16:creationId xmlns:a16="http://schemas.microsoft.com/office/drawing/2014/main" id="{79ACC948-B98A-4829-B483-C58FD20CAA0A}"/>
            </a:ext>
          </a:extLst>
        </xdr:cNvPr>
        <xdr:cNvCxnSpPr/>
      </xdr:nvCxnSpPr>
      <xdr:spPr>
        <a:xfrm flipV="1">
          <a:off x="7315200" y="29727525"/>
          <a:ext cx="2952750" cy="9525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96</xdr:row>
      <xdr:rowOff>190500</xdr:rowOff>
    </xdr:from>
    <xdr:to>
      <xdr:col>17</xdr:col>
      <xdr:colOff>295275</xdr:colOff>
      <xdr:row>96</xdr:row>
      <xdr:rowOff>200025</xdr:rowOff>
    </xdr:to>
    <xdr:cxnSp macro="">
      <xdr:nvCxnSpPr>
        <xdr:cNvPr id="42" name="ลูกศรเชื่อมต่อแบบตรง 41">
          <a:extLst>
            <a:ext uri="{FF2B5EF4-FFF2-40B4-BE49-F238E27FC236}">
              <a16:creationId xmlns:a16="http://schemas.microsoft.com/office/drawing/2014/main" id="{DB00A517-C794-4E6F-8FED-F247B8DE7563}"/>
            </a:ext>
          </a:extLst>
        </xdr:cNvPr>
        <xdr:cNvCxnSpPr/>
      </xdr:nvCxnSpPr>
      <xdr:spPr>
        <a:xfrm flipV="1">
          <a:off x="7315200" y="35928300"/>
          <a:ext cx="2952750" cy="9525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83</xdr:row>
      <xdr:rowOff>247650</xdr:rowOff>
    </xdr:from>
    <xdr:to>
      <xdr:col>17</xdr:col>
      <xdr:colOff>295275</xdr:colOff>
      <xdr:row>83</xdr:row>
      <xdr:rowOff>257175</xdr:rowOff>
    </xdr:to>
    <xdr:cxnSp macro="">
      <xdr:nvCxnSpPr>
        <xdr:cNvPr id="43" name="ลูกศรเชื่อมต่อแบบตรง 42">
          <a:extLst>
            <a:ext uri="{FF2B5EF4-FFF2-40B4-BE49-F238E27FC236}">
              <a16:creationId xmlns:a16="http://schemas.microsoft.com/office/drawing/2014/main" id="{CF195E50-DDF5-428E-80AA-41E440128BCE}"/>
            </a:ext>
          </a:extLst>
        </xdr:cNvPr>
        <xdr:cNvCxnSpPr/>
      </xdr:nvCxnSpPr>
      <xdr:spPr>
        <a:xfrm flipV="1">
          <a:off x="7315200" y="34251900"/>
          <a:ext cx="2952750" cy="9525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97</xdr:row>
      <xdr:rowOff>190500</xdr:rowOff>
    </xdr:from>
    <xdr:to>
      <xdr:col>17</xdr:col>
      <xdr:colOff>295275</xdr:colOff>
      <xdr:row>97</xdr:row>
      <xdr:rowOff>200025</xdr:rowOff>
    </xdr:to>
    <xdr:cxnSp macro="">
      <xdr:nvCxnSpPr>
        <xdr:cNvPr id="44" name="ลูกศรเชื่อมต่อแบบตรง 43">
          <a:extLst>
            <a:ext uri="{FF2B5EF4-FFF2-40B4-BE49-F238E27FC236}">
              <a16:creationId xmlns:a16="http://schemas.microsoft.com/office/drawing/2014/main" id="{4BB6B129-47E6-46E2-9380-46B07C98A2EB}"/>
            </a:ext>
          </a:extLst>
        </xdr:cNvPr>
        <xdr:cNvCxnSpPr/>
      </xdr:nvCxnSpPr>
      <xdr:spPr>
        <a:xfrm flipV="1">
          <a:off x="7315200" y="41633775"/>
          <a:ext cx="2952750" cy="9525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314325</xdr:colOff>
      <xdr:row>65</xdr:row>
      <xdr:rowOff>209550</xdr:rowOff>
    </xdr:from>
    <xdr:to>
      <xdr:col>15</xdr:col>
      <xdr:colOff>0</xdr:colOff>
      <xdr:row>65</xdr:row>
      <xdr:rowOff>209550</xdr:rowOff>
    </xdr:to>
    <xdr:cxnSp macro="">
      <xdr:nvCxnSpPr>
        <xdr:cNvPr id="5" name="ลูกศรเชื่อมต่อแบบตรง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>
          <a:off x="8915400" y="21507450"/>
          <a:ext cx="352425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790575</xdr:colOff>
      <xdr:row>10</xdr:row>
      <xdr:rowOff>180975</xdr:rowOff>
    </xdr:from>
    <xdr:to>
      <xdr:col>17</xdr:col>
      <xdr:colOff>323850</xdr:colOff>
      <xdr:row>10</xdr:row>
      <xdr:rowOff>180976</xdr:rowOff>
    </xdr:to>
    <xdr:cxnSp macro="">
      <xdr:nvCxnSpPr>
        <xdr:cNvPr id="10" name="ลูกศรเชื่อมต่อแบบตรง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 flipV="1">
          <a:off x="6257925" y="2495550"/>
          <a:ext cx="4000500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47625</xdr:colOff>
      <xdr:row>30</xdr:row>
      <xdr:rowOff>238125</xdr:rowOff>
    </xdr:from>
    <xdr:to>
      <xdr:col>17</xdr:col>
      <xdr:colOff>276225</xdr:colOff>
      <xdr:row>30</xdr:row>
      <xdr:rowOff>238126</xdr:rowOff>
    </xdr:to>
    <xdr:cxnSp macro="">
      <xdr:nvCxnSpPr>
        <xdr:cNvPr id="12" name="ลูกศรเชื่อมต่อแบบตรง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 flipV="1">
          <a:off x="6315075" y="37766625"/>
          <a:ext cx="3895725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314325</xdr:colOff>
      <xdr:row>54</xdr:row>
      <xdr:rowOff>200025</xdr:rowOff>
    </xdr:from>
    <xdr:to>
      <xdr:col>16</xdr:col>
      <xdr:colOff>0</xdr:colOff>
      <xdr:row>54</xdr:row>
      <xdr:rowOff>200026</xdr:rowOff>
    </xdr:to>
    <xdr:cxnSp macro="">
      <xdr:nvCxnSpPr>
        <xdr:cNvPr id="14" name="ลูกศรเชื่อมต่อแบบตรง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 flipV="1">
          <a:off x="9248775" y="14878050"/>
          <a:ext cx="352425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10</xdr:row>
      <xdr:rowOff>209550</xdr:rowOff>
    </xdr:from>
    <xdr:to>
      <xdr:col>12</xdr:col>
      <xdr:colOff>19050</xdr:colOff>
      <xdr:row>10</xdr:row>
      <xdr:rowOff>209551</xdr:rowOff>
    </xdr:to>
    <xdr:cxnSp macro="">
      <xdr:nvCxnSpPr>
        <xdr:cNvPr id="2" name="ลูกศรเชื่อมต่อแบบตรง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/>
      </xdr:nvCxnSpPr>
      <xdr:spPr>
        <a:xfrm>
          <a:off x="7934325" y="2352675"/>
          <a:ext cx="342900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323850</xdr:colOff>
      <xdr:row>35</xdr:row>
      <xdr:rowOff>180975</xdr:rowOff>
    </xdr:from>
    <xdr:to>
      <xdr:col>14</xdr:col>
      <xdr:colOff>0</xdr:colOff>
      <xdr:row>35</xdr:row>
      <xdr:rowOff>180975</xdr:rowOff>
    </xdr:to>
    <xdr:cxnSp macro="">
      <xdr:nvCxnSpPr>
        <xdr:cNvPr id="13" name="ลูกศรเชื่อมต่อแบบตรง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CxnSpPr/>
      </xdr:nvCxnSpPr>
      <xdr:spPr>
        <a:xfrm>
          <a:off x="8582025" y="16154400"/>
          <a:ext cx="34290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247650</xdr:rowOff>
    </xdr:from>
    <xdr:to>
      <xdr:col>14</xdr:col>
      <xdr:colOff>9525</xdr:colOff>
      <xdr:row>36</xdr:row>
      <xdr:rowOff>247650</xdr:rowOff>
    </xdr:to>
    <xdr:cxnSp macro="">
      <xdr:nvCxnSpPr>
        <xdr:cNvPr id="14" name="ลูกศรเชื่อมต่อแบบตรง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CxnSpPr/>
      </xdr:nvCxnSpPr>
      <xdr:spPr>
        <a:xfrm>
          <a:off x="8591550" y="18449925"/>
          <a:ext cx="34290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323850</xdr:colOff>
      <xdr:row>48</xdr:row>
      <xdr:rowOff>247650</xdr:rowOff>
    </xdr:from>
    <xdr:to>
      <xdr:col>15</xdr:col>
      <xdr:colOff>0</xdr:colOff>
      <xdr:row>48</xdr:row>
      <xdr:rowOff>247650</xdr:rowOff>
    </xdr:to>
    <xdr:cxnSp macro="">
      <xdr:nvCxnSpPr>
        <xdr:cNvPr id="15" name="ลูกศรเชื่อมต่อแบบตรง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CxnSpPr/>
      </xdr:nvCxnSpPr>
      <xdr:spPr>
        <a:xfrm>
          <a:off x="8915400" y="23269575"/>
          <a:ext cx="34290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76</xdr:row>
      <xdr:rowOff>209550</xdr:rowOff>
    </xdr:from>
    <xdr:to>
      <xdr:col>18</xdr:col>
      <xdr:colOff>19050</xdr:colOff>
      <xdr:row>76</xdr:row>
      <xdr:rowOff>209551</xdr:rowOff>
    </xdr:to>
    <xdr:cxnSp macro="">
      <xdr:nvCxnSpPr>
        <xdr:cNvPr id="36" name="ลูกศรเชื่อมต่อแบบตรง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CxnSpPr/>
      </xdr:nvCxnSpPr>
      <xdr:spPr>
        <a:xfrm flipV="1">
          <a:off x="6267450" y="39509700"/>
          <a:ext cx="4019550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323850</xdr:colOff>
      <xdr:row>25</xdr:row>
      <xdr:rowOff>219075</xdr:rowOff>
    </xdr:from>
    <xdr:to>
      <xdr:col>13</xdr:col>
      <xdr:colOff>0</xdr:colOff>
      <xdr:row>25</xdr:row>
      <xdr:rowOff>219075</xdr:rowOff>
    </xdr:to>
    <xdr:cxnSp macro="">
      <xdr:nvCxnSpPr>
        <xdr:cNvPr id="40" name="ลูกศรเชื่อมต่อแบบตรง 39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CxnSpPr/>
      </xdr:nvCxnSpPr>
      <xdr:spPr>
        <a:xfrm>
          <a:off x="8248650" y="11791950"/>
          <a:ext cx="34290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61</xdr:row>
      <xdr:rowOff>333375</xdr:rowOff>
    </xdr:from>
    <xdr:to>
      <xdr:col>16</xdr:col>
      <xdr:colOff>9525</xdr:colOff>
      <xdr:row>61</xdr:row>
      <xdr:rowOff>333375</xdr:rowOff>
    </xdr:to>
    <xdr:cxnSp macro="">
      <xdr:nvCxnSpPr>
        <xdr:cNvPr id="17" name="ลูกศรเชื่อมต่อแบบตรง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CxnSpPr/>
      </xdr:nvCxnSpPr>
      <xdr:spPr>
        <a:xfrm>
          <a:off x="9258300" y="30194250"/>
          <a:ext cx="34290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19050</xdr:colOff>
      <xdr:row>62</xdr:row>
      <xdr:rowOff>247650</xdr:rowOff>
    </xdr:from>
    <xdr:to>
      <xdr:col>17</xdr:col>
      <xdr:colOff>28575</xdr:colOff>
      <xdr:row>62</xdr:row>
      <xdr:rowOff>247650</xdr:rowOff>
    </xdr:to>
    <xdr:cxnSp macro="">
      <xdr:nvCxnSpPr>
        <xdr:cNvPr id="18" name="ลูกศรเชื่อมต่อแบบตรง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CxnSpPr/>
      </xdr:nvCxnSpPr>
      <xdr:spPr>
        <a:xfrm>
          <a:off x="9610725" y="32099250"/>
          <a:ext cx="34290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323850</xdr:colOff>
      <xdr:row>11</xdr:row>
      <xdr:rowOff>219075</xdr:rowOff>
    </xdr:from>
    <xdr:to>
      <xdr:col>12</xdr:col>
      <xdr:colOff>0</xdr:colOff>
      <xdr:row>11</xdr:row>
      <xdr:rowOff>219076</xdr:rowOff>
    </xdr:to>
    <xdr:cxnSp macro="">
      <xdr:nvCxnSpPr>
        <xdr:cNvPr id="21" name="ลูกศรเชื่อมต่อแบบตรง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CxnSpPr/>
      </xdr:nvCxnSpPr>
      <xdr:spPr>
        <a:xfrm>
          <a:off x="7915275" y="3714750"/>
          <a:ext cx="342900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24</xdr:row>
      <xdr:rowOff>190500</xdr:rowOff>
    </xdr:from>
    <xdr:to>
      <xdr:col>13</xdr:col>
      <xdr:colOff>9525</xdr:colOff>
      <xdr:row>24</xdr:row>
      <xdr:rowOff>190501</xdr:rowOff>
    </xdr:to>
    <xdr:cxnSp macro="">
      <xdr:nvCxnSpPr>
        <xdr:cNvPr id="23" name="ลูกศรเชื่อมต่อแบบตรง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CxnSpPr/>
      </xdr:nvCxnSpPr>
      <xdr:spPr>
        <a:xfrm>
          <a:off x="8258175" y="9563100"/>
          <a:ext cx="342900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49</xdr:row>
      <xdr:rowOff>200025</xdr:rowOff>
    </xdr:from>
    <xdr:to>
      <xdr:col>15</xdr:col>
      <xdr:colOff>9525</xdr:colOff>
      <xdr:row>49</xdr:row>
      <xdr:rowOff>200025</xdr:rowOff>
    </xdr:to>
    <xdr:cxnSp macro="">
      <xdr:nvCxnSpPr>
        <xdr:cNvPr id="12" name="ลูกศรเชื่อมต่อแบบตรง 11">
          <a:extLst>
            <a:ext uri="{FF2B5EF4-FFF2-40B4-BE49-F238E27FC236}">
              <a16:creationId xmlns:a16="http://schemas.microsoft.com/office/drawing/2014/main" id="{9FB4B24F-2E49-4FD0-8BD4-792CFBFA520B}"/>
            </a:ext>
          </a:extLst>
        </xdr:cNvPr>
        <xdr:cNvCxnSpPr/>
      </xdr:nvCxnSpPr>
      <xdr:spPr>
        <a:xfrm>
          <a:off x="8924925" y="25174575"/>
          <a:ext cx="34290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323850</xdr:colOff>
      <xdr:row>75</xdr:row>
      <xdr:rowOff>190500</xdr:rowOff>
    </xdr:from>
    <xdr:to>
      <xdr:col>17</xdr:col>
      <xdr:colOff>323850</xdr:colOff>
      <xdr:row>75</xdr:row>
      <xdr:rowOff>190501</xdr:rowOff>
    </xdr:to>
    <xdr:cxnSp macro="">
      <xdr:nvCxnSpPr>
        <xdr:cNvPr id="16" name="ลูกศรเชื่อมต่อแบบตรง 15">
          <a:extLst>
            <a:ext uri="{FF2B5EF4-FFF2-40B4-BE49-F238E27FC236}">
              <a16:creationId xmlns:a16="http://schemas.microsoft.com/office/drawing/2014/main" id="{BEB8A8C5-B5A8-4B2D-8D88-A128DDCD7A59}"/>
            </a:ext>
          </a:extLst>
        </xdr:cNvPr>
        <xdr:cNvCxnSpPr/>
      </xdr:nvCxnSpPr>
      <xdr:spPr>
        <a:xfrm>
          <a:off x="6581775" y="36718875"/>
          <a:ext cx="3667125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10</xdr:row>
      <xdr:rowOff>161925</xdr:rowOff>
    </xdr:from>
    <xdr:to>
      <xdr:col>9</xdr:col>
      <xdr:colOff>314325</xdr:colOff>
      <xdr:row>10</xdr:row>
      <xdr:rowOff>161925</xdr:rowOff>
    </xdr:to>
    <xdr:cxnSp macro="">
      <xdr:nvCxnSpPr>
        <xdr:cNvPr id="2" name="ลูกศรเชื่อมต่อแบบตรง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CxnSpPr/>
      </xdr:nvCxnSpPr>
      <xdr:spPr>
        <a:xfrm>
          <a:off x="7277100" y="2476500"/>
          <a:ext cx="30480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11</xdr:row>
      <xdr:rowOff>190500</xdr:rowOff>
    </xdr:from>
    <xdr:to>
      <xdr:col>17</xdr:col>
      <xdr:colOff>295275</xdr:colOff>
      <xdr:row>11</xdr:row>
      <xdr:rowOff>192088</xdr:rowOff>
    </xdr:to>
    <xdr:cxnSp macro="">
      <xdr:nvCxnSpPr>
        <xdr:cNvPr id="8" name="ลูกศรเชื่อมต่อแบบตรง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CxnSpPr/>
      </xdr:nvCxnSpPr>
      <xdr:spPr>
        <a:xfrm>
          <a:off x="6134100" y="7610475"/>
          <a:ext cx="3952875" cy="1588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9525</xdr:colOff>
      <xdr:row>53</xdr:row>
      <xdr:rowOff>219075</xdr:rowOff>
    </xdr:from>
    <xdr:to>
      <xdr:col>10</xdr:col>
      <xdr:colOff>323850</xdr:colOff>
      <xdr:row>53</xdr:row>
      <xdr:rowOff>219075</xdr:rowOff>
    </xdr:to>
    <xdr:cxnSp macro="">
      <xdr:nvCxnSpPr>
        <xdr:cNvPr id="15" name="ลูกศรเชื่อมต่อแบบตรง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CxnSpPr/>
      </xdr:nvCxnSpPr>
      <xdr:spPr>
        <a:xfrm>
          <a:off x="7610475" y="23202900"/>
          <a:ext cx="314325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314325</xdr:colOff>
      <xdr:row>67</xdr:row>
      <xdr:rowOff>190500</xdr:rowOff>
    </xdr:from>
    <xdr:to>
      <xdr:col>11</xdr:col>
      <xdr:colOff>19050</xdr:colOff>
      <xdr:row>67</xdr:row>
      <xdr:rowOff>190500</xdr:rowOff>
    </xdr:to>
    <xdr:cxnSp macro="">
      <xdr:nvCxnSpPr>
        <xdr:cNvPr id="19" name="ลูกศรเชื่อมต่อแบบตรง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CxnSpPr/>
      </xdr:nvCxnSpPr>
      <xdr:spPr>
        <a:xfrm>
          <a:off x="7581900" y="27632025"/>
          <a:ext cx="371475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28575</xdr:colOff>
      <xdr:row>84</xdr:row>
      <xdr:rowOff>238125</xdr:rowOff>
    </xdr:from>
    <xdr:to>
      <xdr:col>17</xdr:col>
      <xdr:colOff>314325</xdr:colOff>
      <xdr:row>84</xdr:row>
      <xdr:rowOff>239713</xdr:rowOff>
    </xdr:to>
    <xdr:cxnSp macro="">
      <xdr:nvCxnSpPr>
        <xdr:cNvPr id="27" name="ลูกศรเชื่อมต่อแบบตรง 26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CxnSpPr/>
      </xdr:nvCxnSpPr>
      <xdr:spPr>
        <a:xfrm>
          <a:off x="6296025" y="35071050"/>
          <a:ext cx="3952875" cy="1588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12</xdr:row>
      <xdr:rowOff>190500</xdr:rowOff>
    </xdr:from>
    <xdr:to>
      <xdr:col>17</xdr:col>
      <xdr:colOff>295275</xdr:colOff>
      <xdr:row>12</xdr:row>
      <xdr:rowOff>192088</xdr:rowOff>
    </xdr:to>
    <xdr:cxnSp macro="">
      <xdr:nvCxnSpPr>
        <xdr:cNvPr id="21" name="ลูกศรเชื่อมต่อแบบตรง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CxnSpPr/>
      </xdr:nvCxnSpPr>
      <xdr:spPr>
        <a:xfrm>
          <a:off x="6276975" y="3790950"/>
          <a:ext cx="3952875" cy="1588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781050</xdr:colOff>
      <xdr:row>25</xdr:row>
      <xdr:rowOff>238125</xdr:rowOff>
    </xdr:from>
    <xdr:to>
      <xdr:col>17</xdr:col>
      <xdr:colOff>266700</xdr:colOff>
      <xdr:row>25</xdr:row>
      <xdr:rowOff>239713</xdr:rowOff>
    </xdr:to>
    <xdr:cxnSp macro="">
      <xdr:nvCxnSpPr>
        <xdr:cNvPr id="17" name="ลูกศรเชื่อมต่อแบบตรง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CxnSpPr/>
      </xdr:nvCxnSpPr>
      <xdr:spPr>
        <a:xfrm>
          <a:off x="6248400" y="9953625"/>
          <a:ext cx="3952875" cy="1588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26</xdr:row>
      <xdr:rowOff>228600</xdr:rowOff>
    </xdr:from>
    <xdr:to>
      <xdr:col>17</xdr:col>
      <xdr:colOff>295275</xdr:colOff>
      <xdr:row>26</xdr:row>
      <xdr:rowOff>230188</xdr:rowOff>
    </xdr:to>
    <xdr:cxnSp macro="">
      <xdr:nvCxnSpPr>
        <xdr:cNvPr id="20" name="ลูกศรเชื่อมต่อแบบตรง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CxnSpPr/>
      </xdr:nvCxnSpPr>
      <xdr:spPr>
        <a:xfrm>
          <a:off x="6276975" y="10972800"/>
          <a:ext cx="3952875" cy="1588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24</xdr:row>
      <xdr:rowOff>228600</xdr:rowOff>
    </xdr:from>
    <xdr:to>
      <xdr:col>17</xdr:col>
      <xdr:colOff>285750</xdr:colOff>
      <xdr:row>24</xdr:row>
      <xdr:rowOff>230188</xdr:rowOff>
    </xdr:to>
    <xdr:cxnSp macro="">
      <xdr:nvCxnSpPr>
        <xdr:cNvPr id="22" name="ลูกศรเชื่อมต่อแบบตรง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CxnSpPr/>
      </xdr:nvCxnSpPr>
      <xdr:spPr>
        <a:xfrm>
          <a:off x="6267450" y="8839200"/>
          <a:ext cx="3952875" cy="1588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39</xdr:row>
      <xdr:rowOff>228600</xdr:rowOff>
    </xdr:from>
    <xdr:to>
      <xdr:col>17</xdr:col>
      <xdr:colOff>285750</xdr:colOff>
      <xdr:row>39</xdr:row>
      <xdr:rowOff>230188</xdr:rowOff>
    </xdr:to>
    <xdr:cxnSp macro="">
      <xdr:nvCxnSpPr>
        <xdr:cNvPr id="26" name="ลูกศรเชื่อมต่อแบบตรง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CxnSpPr/>
      </xdr:nvCxnSpPr>
      <xdr:spPr>
        <a:xfrm>
          <a:off x="6267450" y="8839200"/>
          <a:ext cx="3952875" cy="1588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323850</xdr:colOff>
      <xdr:row>40</xdr:row>
      <xdr:rowOff>266700</xdr:rowOff>
    </xdr:from>
    <xdr:to>
      <xdr:col>17</xdr:col>
      <xdr:colOff>323850</xdr:colOff>
      <xdr:row>40</xdr:row>
      <xdr:rowOff>268288</xdr:rowOff>
    </xdr:to>
    <xdr:cxnSp macro="">
      <xdr:nvCxnSpPr>
        <xdr:cNvPr id="28" name="ลูกศรเชื่อมต่อแบบตรง 2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CxnSpPr/>
      </xdr:nvCxnSpPr>
      <xdr:spPr>
        <a:xfrm>
          <a:off x="9925050" y="16154400"/>
          <a:ext cx="333375" cy="1588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19050</xdr:colOff>
      <xdr:row>41</xdr:row>
      <xdr:rowOff>180975</xdr:rowOff>
    </xdr:from>
    <xdr:to>
      <xdr:col>17</xdr:col>
      <xdr:colOff>0</xdr:colOff>
      <xdr:row>41</xdr:row>
      <xdr:rowOff>182563</xdr:rowOff>
    </xdr:to>
    <xdr:cxnSp macro="">
      <xdr:nvCxnSpPr>
        <xdr:cNvPr id="29" name="ลูกศรเชื่อมต่อแบบตรง 28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CxnSpPr/>
      </xdr:nvCxnSpPr>
      <xdr:spPr>
        <a:xfrm>
          <a:off x="9620250" y="23260050"/>
          <a:ext cx="314325" cy="1588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52</xdr:row>
      <xdr:rowOff>209550</xdr:rowOff>
    </xdr:from>
    <xdr:to>
      <xdr:col>11</xdr:col>
      <xdr:colOff>314325</xdr:colOff>
      <xdr:row>52</xdr:row>
      <xdr:rowOff>211138</xdr:rowOff>
    </xdr:to>
    <xdr:cxnSp macro="">
      <xdr:nvCxnSpPr>
        <xdr:cNvPr id="30" name="ลูกศรเชื่อมต่อแบบตรง 29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CxnSpPr/>
      </xdr:nvCxnSpPr>
      <xdr:spPr>
        <a:xfrm>
          <a:off x="7934325" y="21421725"/>
          <a:ext cx="314325" cy="1588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68</xdr:row>
      <xdr:rowOff>180975</xdr:rowOff>
    </xdr:from>
    <xdr:to>
      <xdr:col>17</xdr:col>
      <xdr:colOff>295275</xdr:colOff>
      <xdr:row>68</xdr:row>
      <xdr:rowOff>182563</xdr:rowOff>
    </xdr:to>
    <xdr:cxnSp macro="">
      <xdr:nvCxnSpPr>
        <xdr:cNvPr id="31" name="ลูกศรเชื่อมต่อแบบตรง 30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CxnSpPr/>
      </xdr:nvCxnSpPr>
      <xdr:spPr>
        <a:xfrm>
          <a:off x="6276975" y="34023300"/>
          <a:ext cx="3952875" cy="1588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69</xdr:row>
      <xdr:rowOff>180975</xdr:rowOff>
    </xdr:from>
    <xdr:to>
      <xdr:col>17</xdr:col>
      <xdr:colOff>295275</xdr:colOff>
      <xdr:row>69</xdr:row>
      <xdr:rowOff>182563</xdr:rowOff>
    </xdr:to>
    <xdr:cxnSp macro="">
      <xdr:nvCxnSpPr>
        <xdr:cNvPr id="32" name="ลูกศรเชื่อมต่อแบบตรง 3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CxnSpPr/>
      </xdr:nvCxnSpPr>
      <xdr:spPr>
        <a:xfrm>
          <a:off x="6276975" y="29136975"/>
          <a:ext cx="3952875" cy="1588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10</xdr:row>
      <xdr:rowOff>171450</xdr:rowOff>
    </xdr:from>
    <xdr:to>
      <xdr:col>17</xdr:col>
      <xdr:colOff>266700</xdr:colOff>
      <xdr:row>10</xdr:row>
      <xdr:rowOff>171450</xdr:rowOff>
    </xdr:to>
    <xdr:cxnSp macro="">
      <xdr:nvCxnSpPr>
        <xdr:cNvPr id="14" name="ลูกศรเชื่อมต่อแบบตรง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CxnSpPr/>
      </xdr:nvCxnSpPr>
      <xdr:spPr>
        <a:xfrm>
          <a:off x="6315075" y="2486025"/>
          <a:ext cx="388620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11</xdr:row>
      <xdr:rowOff>152400</xdr:rowOff>
    </xdr:from>
    <xdr:to>
      <xdr:col>12</xdr:col>
      <xdr:colOff>314325</xdr:colOff>
      <xdr:row>11</xdr:row>
      <xdr:rowOff>152401</xdr:rowOff>
    </xdr:to>
    <xdr:cxnSp macro="">
      <xdr:nvCxnSpPr>
        <xdr:cNvPr id="10" name="ลูกศรเชื่อมต่อแบบตรง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CxnSpPr/>
      </xdr:nvCxnSpPr>
      <xdr:spPr>
        <a:xfrm>
          <a:off x="8277225" y="9039225"/>
          <a:ext cx="304800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22</xdr:row>
      <xdr:rowOff>152400</xdr:rowOff>
    </xdr:from>
    <xdr:to>
      <xdr:col>12</xdr:col>
      <xdr:colOff>314325</xdr:colOff>
      <xdr:row>22</xdr:row>
      <xdr:rowOff>152401</xdr:rowOff>
    </xdr:to>
    <xdr:cxnSp macro="">
      <xdr:nvCxnSpPr>
        <xdr:cNvPr id="11" name="ลูกศรเชื่อมต่อแบบตรง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CxnSpPr/>
      </xdr:nvCxnSpPr>
      <xdr:spPr>
        <a:xfrm>
          <a:off x="8277225" y="6324600"/>
          <a:ext cx="304800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25</xdr:row>
      <xdr:rowOff>200025</xdr:rowOff>
    </xdr:from>
    <xdr:to>
      <xdr:col>17</xdr:col>
      <xdr:colOff>314325</xdr:colOff>
      <xdr:row>25</xdr:row>
      <xdr:rowOff>200026</xdr:rowOff>
    </xdr:to>
    <xdr:cxnSp macro="">
      <xdr:nvCxnSpPr>
        <xdr:cNvPr id="17" name="ลูกศรเชื่อมต่อแบบตรง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CxnSpPr/>
      </xdr:nvCxnSpPr>
      <xdr:spPr>
        <a:xfrm flipV="1">
          <a:off x="6286500" y="4733925"/>
          <a:ext cx="3962400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38100</xdr:colOff>
      <xdr:row>10</xdr:row>
      <xdr:rowOff>209550</xdr:rowOff>
    </xdr:from>
    <xdr:to>
      <xdr:col>11</xdr:col>
      <xdr:colOff>295275</xdr:colOff>
      <xdr:row>10</xdr:row>
      <xdr:rowOff>209551</xdr:rowOff>
    </xdr:to>
    <xdr:cxnSp macro="">
      <xdr:nvCxnSpPr>
        <xdr:cNvPr id="23" name="ลูกศรเชื่อมต่อแบบตรง 22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CxnSpPr/>
      </xdr:nvCxnSpPr>
      <xdr:spPr>
        <a:xfrm flipV="1">
          <a:off x="7639050" y="2524125"/>
          <a:ext cx="590550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85725</xdr:colOff>
      <xdr:row>11</xdr:row>
      <xdr:rowOff>200025</xdr:rowOff>
    </xdr:from>
    <xdr:to>
      <xdr:col>17</xdr:col>
      <xdr:colOff>285750</xdr:colOff>
      <xdr:row>11</xdr:row>
      <xdr:rowOff>200026</xdr:rowOff>
    </xdr:to>
    <xdr:cxnSp macro="">
      <xdr:nvCxnSpPr>
        <xdr:cNvPr id="30" name="ลูกศรเชื่อมต่อแบบตรง 29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CxnSpPr/>
      </xdr:nvCxnSpPr>
      <xdr:spPr>
        <a:xfrm flipV="1">
          <a:off x="6353175" y="64627125"/>
          <a:ext cx="3867150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104</xdr:row>
      <xdr:rowOff>200025</xdr:rowOff>
    </xdr:from>
    <xdr:to>
      <xdr:col>17</xdr:col>
      <xdr:colOff>314325</xdr:colOff>
      <xdr:row>104</xdr:row>
      <xdr:rowOff>200026</xdr:rowOff>
    </xdr:to>
    <xdr:cxnSp macro="">
      <xdr:nvCxnSpPr>
        <xdr:cNvPr id="31" name="ลูกศรเชื่อมต่อแบบตรง 30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CxnSpPr/>
      </xdr:nvCxnSpPr>
      <xdr:spPr>
        <a:xfrm flipV="1">
          <a:off x="6286500" y="49034700"/>
          <a:ext cx="3962400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12</xdr:row>
      <xdr:rowOff>200025</xdr:rowOff>
    </xdr:from>
    <xdr:to>
      <xdr:col>17</xdr:col>
      <xdr:colOff>295275</xdr:colOff>
      <xdr:row>12</xdr:row>
      <xdr:rowOff>201613</xdr:rowOff>
    </xdr:to>
    <xdr:cxnSp macro="">
      <xdr:nvCxnSpPr>
        <xdr:cNvPr id="28" name="ลูกศรเชื่อมต่อแบบตรง 27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CxnSpPr/>
      </xdr:nvCxnSpPr>
      <xdr:spPr>
        <a:xfrm>
          <a:off x="6276975" y="3076575"/>
          <a:ext cx="3952875" cy="1588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38100</xdr:colOff>
      <xdr:row>137</xdr:row>
      <xdr:rowOff>190500</xdr:rowOff>
    </xdr:from>
    <xdr:to>
      <xdr:col>17</xdr:col>
      <xdr:colOff>304800</xdr:colOff>
      <xdr:row>137</xdr:row>
      <xdr:rowOff>190500</xdr:rowOff>
    </xdr:to>
    <xdr:cxnSp macro="">
      <xdr:nvCxnSpPr>
        <xdr:cNvPr id="20" name="ลูกศรเชื่อมต่อแบบตรง 19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CxnSpPr/>
      </xdr:nvCxnSpPr>
      <xdr:spPr>
        <a:xfrm>
          <a:off x="6305550" y="61502925"/>
          <a:ext cx="3933825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304800</xdr:colOff>
      <xdr:row>50</xdr:row>
      <xdr:rowOff>228600</xdr:rowOff>
    </xdr:from>
    <xdr:to>
      <xdr:col>15</xdr:col>
      <xdr:colOff>19050</xdr:colOff>
      <xdr:row>50</xdr:row>
      <xdr:rowOff>228602</xdr:rowOff>
    </xdr:to>
    <xdr:cxnSp macro="">
      <xdr:nvCxnSpPr>
        <xdr:cNvPr id="22" name="ลูกศรเชื่อมต่อแบบตรง 2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CxnSpPr/>
      </xdr:nvCxnSpPr>
      <xdr:spPr>
        <a:xfrm flipV="1">
          <a:off x="8905875" y="23774400"/>
          <a:ext cx="381000" cy="2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314325</xdr:colOff>
      <xdr:row>65</xdr:row>
      <xdr:rowOff>171450</xdr:rowOff>
    </xdr:from>
    <xdr:to>
      <xdr:col>16</xdr:col>
      <xdr:colOff>323850</xdr:colOff>
      <xdr:row>65</xdr:row>
      <xdr:rowOff>171450</xdr:rowOff>
    </xdr:to>
    <xdr:cxnSp macro="">
      <xdr:nvCxnSpPr>
        <xdr:cNvPr id="40" name="ลูกศรเชื่อมต่อแบบตรง 39"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CxnSpPr/>
      </xdr:nvCxnSpPr>
      <xdr:spPr>
        <a:xfrm>
          <a:off x="9582150" y="28898850"/>
          <a:ext cx="342900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47625</xdr:colOff>
      <xdr:row>91</xdr:row>
      <xdr:rowOff>219075</xdr:rowOff>
    </xdr:from>
    <xdr:to>
      <xdr:col>12</xdr:col>
      <xdr:colOff>285750</xdr:colOff>
      <xdr:row>91</xdr:row>
      <xdr:rowOff>219078</xdr:rowOff>
    </xdr:to>
    <xdr:cxnSp macro="">
      <xdr:nvCxnSpPr>
        <xdr:cNvPr id="44" name="ลูกศรเชื่อมต่อแบบตรง 43">
          <a:extLst>
            <a:ext uri="{FF2B5EF4-FFF2-40B4-BE49-F238E27FC236}">
              <a16:creationId xmlns:a16="http://schemas.microsoft.com/office/drawing/2014/main" id="{00000000-0008-0000-0600-00002C000000}"/>
            </a:ext>
          </a:extLst>
        </xdr:cNvPr>
        <xdr:cNvCxnSpPr/>
      </xdr:nvCxnSpPr>
      <xdr:spPr>
        <a:xfrm flipV="1">
          <a:off x="7315200" y="73809225"/>
          <a:ext cx="1238250" cy="3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304800</xdr:colOff>
      <xdr:row>92</xdr:row>
      <xdr:rowOff>190500</xdr:rowOff>
    </xdr:from>
    <xdr:to>
      <xdr:col>16</xdr:col>
      <xdr:colOff>323850</xdr:colOff>
      <xdr:row>92</xdr:row>
      <xdr:rowOff>190500</xdr:rowOff>
    </xdr:to>
    <xdr:cxnSp macro="">
      <xdr:nvCxnSpPr>
        <xdr:cNvPr id="45" name="ลูกศรเชื่อมต่อแบบตรง 44">
          <a:extLst>
            <a:ext uri="{FF2B5EF4-FFF2-40B4-BE49-F238E27FC236}">
              <a16:creationId xmlns:a16="http://schemas.microsoft.com/office/drawing/2014/main" id="{00000000-0008-0000-0600-00002D000000}"/>
            </a:ext>
          </a:extLst>
        </xdr:cNvPr>
        <xdr:cNvCxnSpPr/>
      </xdr:nvCxnSpPr>
      <xdr:spPr>
        <a:xfrm>
          <a:off x="8239125" y="42891075"/>
          <a:ext cx="1685925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115</xdr:row>
      <xdr:rowOff>209550</xdr:rowOff>
    </xdr:from>
    <xdr:to>
      <xdr:col>17</xdr:col>
      <xdr:colOff>314325</xdr:colOff>
      <xdr:row>115</xdr:row>
      <xdr:rowOff>209551</xdr:rowOff>
    </xdr:to>
    <xdr:cxnSp macro="">
      <xdr:nvCxnSpPr>
        <xdr:cNvPr id="46" name="ลูกศรเชื่อมต่อแบบตรง 45">
          <a:extLst>
            <a:ext uri="{FF2B5EF4-FFF2-40B4-BE49-F238E27FC236}">
              <a16:creationId xmlns:a16="http://schemas.microsoft.com/office/drawing/2014/main" id="{00000000-0008-0000-0600-00002E000000}"/>
            </a:ext>
          </a:extLst>
        </xdr:cNvPr>
        <xdr:cNvCxnSpPr/>
      </xdr:nvCxnSpPr>
      <xdr:spPr>
        <a:xfrm flipV="1">
          <a:off x="6286500" y="55035450"/>
          <a:ext cx="3962400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57150</xdr:colOff>
      <xdr:row>66</xdr:row>
      <xdr:rowOff>228600</xdr:rowOff>
    </xdr:from>
    <xdr:to>
      <xdr:col>17</xdr:col>
      <xdr:colOff>247650</xdr:colOff>
      <xdr:row>66</xdr:row>
      <xdr:rowOff>228601</xdr:rowOff>
    </xdr:to>
    <xdr:cxnSp macro="">
      <xdr:nvCxnSpPr>
        <xdr:cNvPr id="15" name="ลูกศรเชื่อมต่อแบบตรง 14">
          <a:extLst>
            <a:ext uri="{FF2B5EF4-FFF2-40B4-BE49-F238E27FC236}">
              <a16:creationId xmlns:a16="http://schemas.microsoft.com/office/drawing/2014/main" id="{DAA861F3-782D-4D32-93D2-F532C26FD289}"/>
            </a:ext>
          </a:extLst>
        </xdr:cNvPr>
        <xdr:cNvCxnSpPr/>
      </xdr:nvCxnSpPr>
      <xdr:spPr>
        <a:xfrm flipV="1">
          <a:off x="6324600" y="31403925"/>
          <a:ext cx="3857625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10</xdr:row>
      <xdr:rowOff>152400</xdr:rowOff>
    </xdr:from>
    <xdr:to>
      <xdr:col>8</xdr:col>
      <xdr:colOff>323850</xdr:colOff>
      <xdr:row>10</xdr:row>
      <xdr:rowOff>152401</xdr:rowOff>
    </xdr:to>
    <xdr:cxnSp macro="">
      <xdr:nvCxnSpPr>
        <xdr:cNvPr id="2" name="ลูกศรเชื่อมต่อแบบตรง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CxnSpPr/>
      </xdr:nvCxnSpPr>
      <xdr:spPr>
        <a:xfrm>
          <a:off x="6953250" y="2466975"/>
          <a:ext cx="304800" cy="1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9</xdr:row>
      <xdr:rowOff>219075</xdr:rowOff>
    </xdr:from>
    <xdr:to>
      <xdr:col>12</xdr:col>
      <xdr:colOff>0</xdr:colOff>
      <xdr:row>9</xdr:row>
      <xdr:rowOff>219075</xdr:rowOff>
    </xdr:to>
    <xdr:cxnSp macro="">
      <xdr:nvCxnSpPr>
        <xdr:cNvPr id="2" name="ลูกศรเชื่อมต่อแบบตรง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CxnSpPr/>
      </xdr:nvCxnSpPr>
      <xdr:spPr>
        <a:xfrm>
          <a:off x="5648325" y="2552700"/>
          <a:ext cx="1019175" cy="0"/>
        </a:xfrm>
        <a:prstGeom prst="straightConnector1">
          <a:avLst/>
        </a:prstGeom>
        <a:ln w="952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106</xdr:row>
      <xdr:rowOff>295275</xdr:rowOff>
    </xdr:from>
    <xdr:to>
      <xdr:col>10</xdr:col>
      <xdr:colOff>333375</xdr:colOff>
      <xdr:row>106</xdr:row>
      <xdr:rowOff>295281</xdr:rowOff>
    </xdr:to>
    <xdr:cxnSp macro="">
      <xdr:nvCxnSpPr>
        <xdr:cNvPr id="4" name="ลูกศรเชื่อมต่อแบบตรง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CxnSpPr/>
      </xdr:nvCxnSpPr>
      <xdr:spPr>
        <a:xfrm flipV="1">
          <a:off x="5762625" y="35375850"/>
          <a:ext cx="676275" cy="6"/>
        </a:xfrm>
        <a:prstGeom prst="straightConnector1">
          <a:avLst/>
        </a:prstGeom>
        <a:ln w="952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15</xdr:row>
      <xdr:rowOff>180975</xdr:rowOff>
    </xdr:from>
    <xdr:to>
      <xdr:col>11</xdr:col>
      <xdr:colOff>9525</xdr:colOff>
      <xdr:row>15</xdr:row>
      <xdr:rowOff>180980</xdr:rowOff>
    </xdr:to>
    <xdr:cxnSp macro="">
      <xdr:nvCxnSpPr>
        <xdr:cNvPr id="6" name="ลูกศรเชื่อมต่อแบบตรง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CxnSpPr/>
      </xdr:nvCxnSpPr>
      <xdr:spPr>
        <a:xfrm flipV="1">
          <a:off x="6105525" y="4810125"/>
          <a:ext cx="352425" cy="5"/>
        </a:xfrm>
        <a:prstGeom prst="straightConnector1">
          <a:avLst/>
        </a:prstGeom>
        <a:ln w="952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323850</xdr:colOff>
      <xdr:row>27</xdr:row>
      <xdr:rowOff>219075</xdr:rowOff>
    </xdr:from>
    <xdr:to>
      <xdr:col>11</xdr:col>
      <xdr:colOff>9525</xdr:colOff>
      <xdr:row>27</xdr:row>
      <xdr:rowOff>219075</xdr:rowOff>
    </xdr:to>
    <xdr:cxnSp macro="">
      <xdr:nvCxnSpPr>
        <xdr:cNvPr id="13" name="ลูกศรเชื่อมต่อแบบตรง 12">
          <a:extLst>
            <a:ext uri="{FF2B5EF4-FFF2-40B4-BE49-F238E27FC236}">
              <a16:creationId xmlns:a16="http://schemas.microsoft.com/office/drawing/2014/main" id="{0B832299-C194-4819-85F8-B0BFBC2D92B2}"/>
            </a:ext>
          </a:extLst>
        </xdr:cNvPr>
        <xdr:cNvCxnSpPr/>
      </xdr:nvCxnSpPr>
      <xdr:spPr>
        <a:xfrm>
          <a:off x="6086475" y="8791575"/>
          <a:ext cx="371475" cy="0"/>
        </a:xfrm>
        <a:prstGeom prst="straightConnector1">
          <a:avLst/>
        </a:prstGeom>
        <a:ln w="952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314325</xdr:colOff>
      <xdr:row>75</xdr:row>
      <xdr:rowOff>209550</xdr:rowOff>
    </xdr:from>
    <xdr:to>
      <xdr:col>11</xdr:col>
      <xdr:colOff>28575</xdr:colOff>
      <xdr:row>75</xdr:row>
      <xdr:rowOff>209550</xdr:rowOff>
    </xdr:to>
    <xdr:cxnSp macro="">
      <xdr:nvCxnSpPr>
        <xdr:cNvPr id="24" name="ลูกศรเชื่อมต่อแบบตรง 23">
          <a:extLst>
            <a:ext uri="{FF2B5EF4-FFF2-40B4-BE49-F238E27FC236}">
              <a16:creationId xmlns:a16="http://schemas.microsoft.com/office/drawing/2014/main" id="{3DB7CE9C-8CF3-468A-A03C-D039964C33C4}"/>
            </a:ext>
          </a:extLst>
        </xdr:cNvPr>
        <xdr:cNvCxnSpPr/>
      </xdr:nvCxnSpPr>
      <xdr:spPr>
        <a:xfrm>
          <a:off x="6076950" y="22498050"/>
          <a:ext cx="400050" cy="0"/>
        </a:xfrm>
        <a:prstGeom prst="straightConnector1">
          <a:avLst/>
        </a:prstGeom>
        <a:ln w="952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9525</xdr:colOff>
      <xdr:row>91</xdr:row>
      <xdr:rowOff>219075</xdr:rowOff>
    </xdr:from>
    <xdr:to>
      <xdr:col>12</xdr:col>
      <xdr:colOff>0</xdr:colOff>
      <xdr:row>91</xdr:row>
      <xdr:rowOff>219075</xdr:rowOff>
    </xdr:to>
    <xdr:cxnSp macro="">
      <xdr:nvCxnSpPr>
        <xdr:cNvPr id="25" name="ลูกศรเชื่อมต่อแบบตรง 24">
          <a:extLst>
            <a:ext uri="{FF2B5EF4-FFF2-40B4-BE49-F238E27FC236}">
              <a16:creationId xmlns:a16="http://schemas.microsoft.com/office/drawing/2014/main" id="{A0738825-2384-4837-B202-F8B4A0069075}"/>
            </a:ext>
          </a:extLst>
        </xdr:cNvPr>
        <xdr:cNvCxnSpPr/>
      </xdr:nvCxnSpPr>
      <xdr:spPr>
        <a:xfrm>
          <a:off x="6457950" y="28555950"/>
          <a:ext cx="333375" cy="0"/>
        </a:xfrm>
        <a:prstGeom prst="straightConnector1">
          <a:avLst/>
        </a:prstGeom>
        <a:ln w="952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107</xdr:row>
      <xdr:rowOff>323850</xdr:rowOff>
    </xdr:from>
    <xdr:to>
      <xdr:col>11</xdr:col>
      <xdr:colOff>0</xdr:colOff>
      <xdr:row>107</xdr:row>
      <xdr:rowOff>323856</xdr:rowOff>
    </xdr:to>
    <xdr:cxnSp macro="">
      <xdr:nvCxnSpPr>
        <xdr:cNvPr id="20" name="ลูกศรเชื่อมต่อแบบตรง 19">
          <a:extLst>
            <a:ext uri="{FF2B5EF4-FFF2-40B4-BE49-F238E27FC236}">
              <a16:creationId xmlns:a16="http://schemas.microsoft.com/office/drawing/2014/main" id="{E27650CD-78CC-485A-B360-8B04D2F98507}"/>
            </a:ext>
          </a:extLst>
        </xdr:cNvPr>
        <xdr:cNvCxnSpPr/>
      </xdr:nvCxnSpPr>
      <xdr:spPr>
        <a:xfrm flipV="1">
          <a:off x="5772150" y="37404675"/>
          <a:ext cx="676275" cy="6"/>
        </a:xfrm>
        <a:prstGeom prst="straightConnector1">
          <a:avLst/>
        </a:prstGeom>
        <a:ln w="952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119</xdr:row>
      <xdr:rowOff>323850</xdr:rowOff>
    </xdr:from>
    <xdr:to>
      <xdr:col>10</xdr:col>
      <xdr:colOff>333375</xdr:colOff>
      <xdr:row>119</xdr:row>
      <xdr:rowOff>323856</xdr:rowOff>
    </xdr:to>
    <xdr:cxnSp macro="">
      <xdr:nvCxnSpPr>
        <xdr:cNvPr id="22" name="ลูกศรเชื่อมต่อแบบตรง 21">
          <a:extLst>
            <a:ext uri="{FF2B5EF4-FFF2-40B4-BE49-F238E27FC236}">
              <a16:creationId xmlns:a16="http://schemas.microsoft.com/office/drawing/2014/main" id="{1B4951C3-BB3F-4C3A-A625-54F259D66FA4}"/>
            </a:ext>
          </a:extLst>
        </xdr:cNvPr>
        <xdr:cNvCxnSpPr/>
      </xdr:nvCxnSpPr>
      <xdr:spPr>
        <a:xfrm flipV="1">
          <a:off x="5762625" y="41881425"/>
          <a:ext cx="676275" cy="6"/>
        </a:xfrm>
        <a:prstGeom prst="straightConnector1">
          <a:avLst/>
        </a:prstGeom>
        <a:ln w="952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120</xdr:row>
      <xdr:rowOff>304800</xdr:rowOff>
    </xdr:from>
    <xdr:to>
      <xdr:col>11</xdr:col>
      <xdr:colOff>0</xdr:colOff>
      <xdr:row>120</xdr:row>
      <xdr:rowOff>304806</xdr:rowOff>
    </xdr:to>
    <xdr:cxnSp macro="">
      <xdr:nvCxnSpPr>
        <xdr:cNvPr id="28" name="ลูกศรเชื่อมต่อแบบตรง 27">
          <a:extLst>
            <a:ext uri="{FF2B5EF4-FFF2-40B4-BE49-F238E27FC236}">
              <a16:creationId xmlns:a16="http://schemas.microsoft.com/office/drawing/2014/main" id="{34651EF8-17E8-4743-92AC-88E0CE483B1C}"/>
            </a:ext>
          </a:extLst>
        </xdr:cNvPr>
        <xdr:cNvCxnSpPr/>
      </xdr:nvCxnSpPr>
      <xdr:spPr>
        <a:xfrm flipV="1">
          <a:off x="5772150" y="43500675"/>
          <a:ext cx="676275" cy="6"/>
        </a:xfrm>
        <a:prstGeom prst="straightConnector1">
          <a:avLst/>
        </a:prstGeom>
        <a:ln w="952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134</xdr:row>
      <xdr:rowOff>276225</xdr:rowOff>
    </xdr:from>
    <xdr:to>
      <xdr:col>11</xdr:col>
      <xdr:colOff>0</xdr:colOff>
      <xdr:row>134</xdr:row>
      <xdr:rowOff>276231</xdr:rowOff>
    </xdr:to>
    <xdr:cxnSp macro="">
      <xdr:nvCxnSpPr>
        <xdr:cNvPr id="31" name="ลูกศรเชื่อมต่อแบบตรง 30">
          <a:extLst>
            <a:ext uri="{FF2B5EF4-FFF2-40B4-BE49-F238E27FC236}">
              <a16:creationId xmlns:a16="http://schemas.microsoft.com/office/drawing/2014/main" id="{5C4D917C-C695-43C4-A17D-D451C114646B}"/>
            </a:ext>
          </a:extLst>
        </xdr:cNvPr>
        <xdr:cNvCxnSpPr/>
      </xdr:nvCxnSpPr>
      <xdr:spPr>
        <a:xfrm flipV="1">
          <a:off x="5772150" y="48291750"/>
          <a:ext cx="676275" cy="6"/>
        </a:xfrm>
        <a:prstGeom prst="straightConnector1">
          <a:avLst/>
        </a:prstGeom>
        <a:ln w="952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135</xdr:row>
      <xdr:rowOff>304800</xdr:rowOff>
    </xdr:from>
    <xdr:to>
      <xdr:col>11</xdr:col>
      <xdr:colOff>0</xdr:colOff>
      <xdr:row>135</xdr:row>
      <xdr:rowOff>304806</xdr:rowOff>
    </xdr:to>
    <xdr:cxnSp macro="">
      <xdr:nvCxnSpPr>
        <xdr:cNvPr id="32" name="ลูกศรเชื่อมต่อแบบตรง 31">
          <a:extLst>
            <a:ext uri="{FF2B5EF4-FFF2-40B4-BE49-F238E27FC236}">
              <a16:creationId xmlns:a16="http://schemas.microsoft.com/office/drawing/2014/main" id="{362C07A9-2A3B-476A-A789-1511A15E9264}"/>
            </a:ext>
          </a:extLst>
        </xdr:cNvPr>
        <xdr:cNvCxnSpPr/>
      </xdr:nvCxnSpPr>
      <xdr:spPr>
        <a:xfrm flipV="1">
          <a:off x="5772150" y="50158650"/>
          <a:ext cx="676275" cy="6"/>
        </a:xfrm>
        <a:prstGeom prst="straightConnector1">
          <a:avLst/>
        </a:prstGeom>
        <a:ln w="952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147</xdr:row>
      <xdr:rowOff>323850</xdr:rowOff>
    </xdr:from>
    <xdr:to>
      <xdr:col>10</xdr:col>
      <xdr:colOff>333375</xdr:colOff>
      <xdr:row>147</xdr:row>
      <xdr:rowOff>323856</xdr:rowOff>
    </xdr:to>
    <xdr:cxnSp macro="">
      <xdr:nvCxnSpPr>
        <xdr:cNvPr id="33" name="ลูกศรเชื่อมต่อแบบตรง 32">
          <a:extLst>
            <a:ext uri="{FF2B5EF4-FFF2-40B4-BE49-F238E27FC236}">
              <a16:creationId xmlns:a16="http://schemas.microsoft.com/office/drawing/2014/main" id="{B6D25542-93B3-49ED-AD75-D04B4E25CFE7}"/>
            </a:ext>
          </a:extLst>
        </xdr:cNvPr>
        <xdr:cNvCxnSpPr/>
      </xdr:nvCxnSpPr>
      <xdr:spPr>
        <a:xfrm flipV="1">
          <a:off x="5762625" y="54921150"/>
          <a:ext cx="676275" cy="6"/>
        </a:xfrm>
        <a:prstGeom prst="straightConnector1">
          <a:avLst/>
        </a:prstGeom>
        <a:ln w="952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153</xdr:row>
      <xdr:rowOff>295275</xdr:rowOff>
    </xdr:from>
    <xdr:to>
      <xdr:col>10</xdr:col>
      <xdr:colOff>333375</xdr:colOff>
      <xdr:row>153</xdr:row>
      <xdr:rowOff>295281</xdr:rowOff>
    </xdr:to>
    <xdr:cxnSp macro="">
      <xdr:nvCxnSpPr>
        <xdr:cNvPr id="35" name="ลูกศรเชื่อมต่อแบบตรง 34">
          <a:extLst>
            <a:ext uri="{FF2B5EF4-FFF2-40B4-BE49-F238E27FC236}">
              <a16:creationId xmlns:a16="http://schemas.microsoft.com/office/drawing/2014/main" id="{E93A2C03-2EEE-4A69-99DB-081DE3FE816A}"/>
            </a:ext>
          </a:extLst>
        </xdr:cNvPr>
        <xdr:cNvCxnSpPr/>
      </xdr:nvCxnSpPr>
      <xdr:spPr>
        <a:xfrm flipV="1">
          <a:off x="5762625" y="57521475"/>
          <a:ext cx="676275" cy="6"/>
        </a:xfrm>
        <a:prstGeom prst="straightConnector1">
          <a:avLst/>
        </a:prstGeom>
        <a:ln w="952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164</xdr:row>
      <xdr:rowOff>323850</xdr:rowOff>
    </xdr:from>
    <xdr:to>
      <xdr:col>11</xdr:col>
      <xdr:colOff>0</xdr:colOff>
      <xdr:row>164</xdr:row>
      <xdr:rowOff>323856</xdr:rowOff>
    </xdr:to>
    <xdr:cxnSp macro="">
      <xdr:nvCxnSpPr>
        <xdr:cNvPr id="36" name="ลูกศรเชื่อมต่อแบบตรง 35">
          <a:extLst>
            <a:ext uri="{FF2B5EF4-FFF2-40B4-BE49-F238E27FC236}">
              <a16:creationId xmlns:a16="http://schemas.microsoft.com/office/drawing/2014/main" id="{5BF586D2-89B2-4AD1-8A37-4CAF165CFE1A}"/>
            </a:ext>
          </a:extLst>
        </xdr:cNvPr>
        <xdr:cNvCxnSpPr/>
      </xdr:nvCxnSpPr>
      <xdr:spPr>
        <a:xfrm flipV="1">
          <a:off x="5772150" y="61560075"/>
          <a:ext cx="676275" cy="6"/>
        </a:xfrm>
        <a:prstGeom prst="straightConnector1">
          <a:avLst/>
        </a:prstGeom>
        <a:ln w="952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178</xdr:row>
      <xdr:rowOff>247650</xdr:rowOff>
    </xdr:from>
    <xdr:to>
      <xdr:col>10</xdr:col>
      <xdr:colOff>333375</xdr:colOff>
      <xdr:row>178</xdr:row>
      <xdr:rowOff>257175</xdr:rowOff>
    </xdr:to>
    <xdr:cxnSp macro="">
      <xdr:nvCxnSpPr>
        <xdr:cNvPr id="34" name="ลูกศรเชื่อมต่อแบบตรง 33">
          <a:extLst>
            <a:ext uri="{FF2B5EF4-FFF2-40B4-BE49-F238E27FC236}">
              <a16:creationId xmlns:a16="http://schemas.microsoft.com/office/drawing/2014/main" id="{9324F17A-6748-4FDE-A74A-8DC6BE56E45F}"/>
            </a:ext>
          </a:extLst>
        </xdr:cNvPr>
        <xdr:cNvCxnSpPr/>
      </xdr:nvCxnSpPr>
      <xdr:spPr>
        <a:xfrm flipV="1">
          <a:off x="6105525" y="68056125"/>
          <a:ext cx="333375" cy="9525"/>
        </a:xfrm>
        <a:prstGeom prst="straightConnector1">
          <a:avLst/>
        </a:prstGeom>
        <a:ln w="952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9525</xdr:colOff>
      <xdr:row>179</xdr:row>
      <xdr:rowOff>266700</xdr:rowOff>
    </xdr:from>
    <xdr:to>
      <xdr:col>11</xdr:col>
      <xdr:colOff>9525</xdr:colOff>
      <xdr:row>179</xdr:row>
      <xdr:rowOff>276225</xdr:rowOff>
    </xdr:to>
    <xdr:cxnSp macro="">
      <xdr:nvCxnSpPr>
        <xdr:cNvPr id="38" name="ลูกศรเชื่อมต่อแบบตรง 37">
          <a:extLst>
            <a:ext uri="{FF2B5EF4-FFF2-40B4-BE49-F238E27FC236}">
              <a16:creationId xmlns:a16="http://schemas.microsoft.com/office/drawing/2014/main" id="{75770511-FD40-4E5A-87E2-39056BA3CF38}"/>
            </a:ext>
          </a:extLst>
        </xdr:cNvPr>
        <xdr:cNvCxnSpPr/>
      </xdr:nvCxnSpPr>
      <xdr:spPr>
        <a:xfrm flipV="1">
          <a:off x="6115050" y="69703950"/>
          <a:ext cx="342900" cy="9525"/>
        </a:xfrm>
        <a:prstGeom prst="straightConnector1">
          <a:avLst/>
        </a:prstGeom>
        <a:ln w="952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44</xdr:row>
      <xdr:rowOff>219075</xdr:rowOff>
    </xdr:from>
    <xdr:to>
      <xdr:col>12</xdr:col>
      <xdr:colOff>0</xdr:colOff>
      <xdr:row>44</xdr:row>
      <xdr:rowOff>219075</xdr:rowOff>
    </xdr:to>
    <xdr:cxnSp macro="">
      <xdr:nvCxnSpPr>
        <xdr:cNvPr id="39" name="ลูกศรเชื่อมต่อแบบตรง 38">
          <a:extLst>
            <a:ext uri="{FF2B5EF4-FFF2-40B4-BE49-F238E27FC236}">
              <a16:creationId xmlns:a16="http://schemas.microsoft.com/office/drawing/2014/main" id="{E3A01641-816E-4654-ADF0-4C0A3869E26A}"/>
            </a:ext>
          </a:extLst>
        </xdr:cNvPr>
        <xdr:cNvCxnSpPr/>
      </xdr:nvCxnSpPr>
      <xdr:spPr>
        <a:xfrm>
          <a:off x="5772150" y="9029700"/>
          <a:ext cx="1019175" cy="0"/>
        </a:xfrm>
        <a:prstGeom prst="straightConnector1">
          <a:avLst/>
        </a:prstGeom>
        <a:ln w="952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165</xdr:row>
      <xdr:rowOff>314325</xdr:rowOff>
    </xdr:from>
    <xdr:to>
      <xdr:col>11</xdr:col>
      <xdr:colOff>0</xdr:colOff>
      <xdr:row>165</xdr:row>
      <xdr:rowOff>314331</xdr:rowOff>
    </xdr:to>
    <xdr:cxnSp macro="">
      <xdr:nvCxnSpPr>
        <xdr:cNvPr id="30" name="ลูกศรเชื่อมต่อแบบตรง 29">
          <a:extLst>
            <a:ext uri="{FF2B5EF4-FFF2-40B4-BE49-F238E27FC236}">
              <a16:creationId xmlns:a16="http://schemas.microsoft.com/office/drawing/2014/main" id="{1DBB2595-D7B4-4362-A8E0-73799EF70653}"/>
            </a:ext>
          </a:extLst>
        </xdr:cNvPr>
        <xdr:cNvCxnSpPr/>
      </xdr:nvCxnSpPr>
      <xdr:spPr>
        <a:xfrm flipV="1">
          <a:off x="5772150" y="63465075"/>
          <a:ext cx="676275" cy="6"/>
        </a:xfrm>
        <a:prstGeom prst="straightConnector1">
          <a:avLst/>
        </a:prstGeom>
        <a:ln w="952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323850</xdr:colOff>
      <xdr:row>28</xdr:row>
      <xdr:rowOff>304800</xdr:rowOff>
    </xdr:from>
    <xdr:to>
      <xdr:col>11</xdr:col>
      <xdr:colOff>9525</xdr:colOff>
      <xdr:row>28</xdr:row>
      <xdr:rowOff>304800</xdr:rowOff>
    </xdr:to>
    <xdr:cxnSp macro="">
      <xdr:nvCxnSpPr>
        <xdr:cNvPr id="40" name="ลูกศรเชื่อมต่อแบบตรง 39">
          <a:extLst>
            <a:ext uri="{FF2B5EF4-FFF2-40B4-BE49-F238E27FC236}">
              <a16:creationId xmlns:a16="http://schemas.microsoft.com/office/drawing/2014/main" id="{C45E1062-453A-4DDC-B30D-CF4B2A8C6A53}"/>
            </a:ext>
          </a:extLst>
        </xdr:cNvPr>
        <xdr:cNvCxnSpPr/>
      </xdr:nvCxnSpPr>
      <xdr:spPr>
        <a:xfrm>
          <a:off x="6086475" y="9620250"/>
          <a:ext cx="371475" cy="0"/>
        </a:xfrm>
        <a:prstGeom prst="straightConnector1">
          <a:avLst/>
        </a:prstGeom>
        <a:ln w="952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323850</xdr:colOff>
      <xdr:row>29</xdr:row>
      <xdr:rowOff>228600</xdr:rowOff>
    </xdr:from>
    <xdr:to>
      <xdr:col>11</xdr:col>
      <xdr:colOff>9525</xdr:colOff>
      <xdr:row>29</xdr:row>
      <xdr:rowOff>228600</xdr:rowOff>
    </xdr:to>
    <xdr:cxnSp macro="">
      <xdr:nvCxnSpPr>
        <xdr:cNvPr id="41" name="ลูกศรเชื่อมต่อแบบตรง 40">
          <a:extLst>
            <a:ext uri="{FF2B5EF4-FFF2-40B4-BE49-F238E27FC236}">
              <a16:creationId xmlns:a16="http://schemas.microsoft.com/office/drawing/2014/main" id="{6C332AC4-0592-40D7-8606-30A6C45519D7}"/>
            </a:ext>
          </a:extLst>
        </xdr:cNvPr>
        <xdr:cNvCxnSpPr/>
      </xdr:nvCxnSpPr>
      <xdr:spPr>
        <a:xfrm>
          <a:off x="6086475" y="10534650"/>
          <a:ext cx="371475" cy="0"/>
        </a:xfrm>
        <a:prstGeom prst="straightConnector1">
          <a:avLst/>
        </a:prstGeom>
        <a:ln w="952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333375</xdr:colOff>
      <xdr:row>30</xdr:row>
      <xdr:rowOff>257175</xdr:rowOff>
    </xdr:from>
    <xdr:to>
      <xdr:col>11</xdr:col>
      <xdr:colOff>19050</xdr:colOff>
      <xdr:row>30</xdr:row>
      <xdr:rowOff>257175</xdr:rowOff>
    </xdr:to>
    <xdr:cxnSp macro="">
      <xdr:nvCxnSpPr>
        <xdr:cNvPr id="42" name="ลูกศรเชื่อมต่อแบบตรง 41">
          <a:extLst>
            <a:ext uri="{FF2B5EF4-FFF2-40B4-BE49-F238E27FC236}">
              <a16:creationId xmlns:a16="http://schemas.microsoft.com/office/drawing/2014/main" id="{C3FEA21F-8A51-4CAB-8253-9B8A56C7A208}"/>
            </a:ext>
          </a:extLst>
        </xdr:cNvPr>
        <xdr:cNvCxnSpPr/>
      </xdr:nvCxnSpPr>
      <xdr:spPr>
        <a:xfrm>
          <a:off x="6096000" y="11563350"/>
          <a:ext cx="371475" cy="0"/>
        </a:xfrm>
        <a:prstGeom prst="straightConnector1">
          <a:avLst/>
        </a:prstGeom>
        <a:ln w="952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21"/>
  <sheetViews>
    <sheetView topLeftCell="A9" workbookViewId="0">
      <selection sqref="A1:R16"/>
    </sheetView>
  </sheetViews>
  <sheetFormatPr defaultRowHeight="20.25" x14ac:dyDescent="0.3"/>
  <cols>
    <col min="1" max="1" width="5.5" style="15" customWidth="1"/>
    <col min="2" max="2" width="22.375" style="15" customWidth="1"/>
    <col min="3" max="3" width="23.375" style="15" customWidth="1"/>
    <col min="4" max="4" width="11.125" style="15" customWidth="1"/>
    <col min="5" max="5" width="9.375" style="16" customWidth="1"/>
    <col min="6" max="6" width="10.5" style="16" customWidth="1"/>
    <col min="7" max="18" width="4.375" style="15" customWidth="1"/>
    <col min="19" max="19" width="12.125" style="15" customWidth="1"/>
    <col min="20" max="20" width="6" style="15" customWidth="1"/>
    <col min="21" max="16384" width="9" style="15"/>
  </cols>
  <sheetData>
    <row r="2" spans="1:18" x14ac:dyDescent="0.3">
      <c r="P2" s="224" t="s">
        <v>105</v>
      </c>
      <c r="Q2" s="224"/>
      <c r="R2" s="224"/>
    </row>
    <row r="3" spans="1:18" x14ac:dyDescent="0.3">
      <c r="A3" s="223" t="s">
        <v>35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</row>
    <row r="4" spans="1:18" x14ac:dyDescent="0.3">
      <c r="A4" s="223" t="s">
        <v>222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</row>
    <row r="5" spans="1:18" x14ac:dyDescent="0.3">
      <c r="A5" s="223" t="s">
        <v>0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</row>
    <row r="6" spans="1:18" x14ac:dyDescent="0.3">
      <c r="A6" s="223"/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223"/>
    </row>
    <row r="7" spans="1:18" x14ac:dyDescent="0.3">
      <c r="A7" s="36" t="s">
        <v>36</v>
      </c>
      <c r="B7" s="17" t="s">
        <v>37</v>
      </c>
    </row>
    <row r="8" spans="1:18" x14ac:dyDescent="0.3">
      <c r="B8" s="18" t="s">
        <v>96</v>
      </c>
    </row>
    <row r="9" spans="1:18" ht="20.25" customHeight="1" x14ac:dyDescent="0.3">
      <c r="A9" s="228" t="s">
        <v>99</v>
      </c>
      <c r="B9" s="227" t="s">
        <v>100</v>
      </c>
      <c r="C9" s="101" t="s">
        <v>67</v>
      </c>
      <c r="D9" s="106" t="s">
        <v>38</v>
      </c>
      <c r="E9" s="228" t="s">
        <v>39</v>
      </c>
      <c r="F9" s="98" t="s">
        <v>102</v>
      </c>
      <c r="G9" s="227" t="s">
        <v>205</v>
      </c>
      <c r="H9" s="227"/>
      <c r="I9" s="227"/>
      <c r="J9" s="227" t="s">
        <v>223</v>
      </c>
      <c r="K9" s="227"/>
      <c r="L9" s="227"/>
      <c r="M9" s="227"/>
      <c r="N9" s="227"/>
      <c r="O9" s="227"/>
      <c r="P9" s="227"/>
      <c r="Q9" s="227"/>
      <c r="R9" s="227"/>
    </row>
    <row r="10" spans="1:18" x14ac:dyDescent="0.3">
      <c r="A10" s="229"/>
      <c r="B10" s="227"/>
      <c r="C10" s="102" t="s">
        <v>68</v>
      </c>
      <c r="D10" s="107" t="s">
        <v>101</v>
      </c>
      <c r="E10" s="229"/>
      <c r="F10" s="103" t="s">
        <v>103</v>
      </c>
      <c r="G10" s="97" t="s">
        <v>2</v>
      </c>
      <c r="H10" s="97" t="s">
        <v>3</v>
      </c>
      <c r="I10" s="97" t="s">
        <v>4</v>
      </c>
      <c r="J10" s="97" t="s">
        <v>5</v>
      </c>
      <c r="K10" s="97" t="s">
        <v>6</v>
      </c>
      <c r="L10" s="97" t="s">
        <v>7</v>
      </c>
      <c r="M10" s="97" t="s">
        <v>8</v>
      </c>
      <c r="N10" s="97" t="s">
        <v>9</v>
      </c>
      <c r="O10" s="97" t="s">
        <v>10</v>
      </c>
      <c r="P10" s="97" t="s">
        <v>11</v>
      </c>
      <c r="Q10" s="97" t="s">
        <v>12</v>
      </c>
      <c r="R10" s="97" t="s">
        <v>13</v>
      </c>
    </row>
    <row r="11" spans="1:18" ht="20.25" customHeight="1" x14ac:dyDescent="0.3">
      <c r="A11" s="12">
        <v>1</v>
      </c>
      <c r="B11" s="19" t="s">
        <v>70</v>
      </c>
      <c r="C11" s="77" t="s">
        <v>69</v>
      </c>
      <c r="D11" s="96">
        <v>25000</v>
      </c>
      <c r="E11" s="94" t="s">
        <v>76</v>
      </c>
      <c r="F11" s="78" t="s">
        <v>66</v>
      </c>
      <c r="G11" s="79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</row>
    <row r="12" spans="1:18" ht="20.25" customHeight="1" x14ac:dyDescent="0.3">
      <c r="A12" s="80"/>
      <c r="B12" s="80" t="s">
        <v>71</v>
      </c>
      <c r="C12" s="81" t="s">
        <v>73</v>
      </c>
      <c r="D12" s="80"/>
      <c r="E12" s="82" t="s">
        <v>77</v>
      </c>
      <c r="F12" s="84" t="s">
        <v>76</v>
      </c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</row>
    <row r="13" spans="1:18" x14ac:dyDescent="0.3">
      <c r="A13" s="80"/>
      <c r="B13" s="80"/>
      <c r="C13" s="83" t="s">
        <v>72</v>
      </c>
      <c r="D13" s="80"/>
      <c r="E13" s="82"/>
      <c r="F13" s="82"/>
      <c r="G13" s="80"/>
      <c r="H13" s="80"/>
      <c r="I13" s="80"/>
      <c r="J13" s="80"/>
      <c r="K13" s="80"/>
      <c r="L13" s="80"/>
      <c r="M13" s="80"/>
      <c r="N13" s="80"/>
      <c r="O13" s="80"/>
      <c r="P13" s="80" t="s">
        <v>112</v>
      </c>
      <c r="Q13" s="80"/>
      <c r="R13" s="80"/>
    </row>
    <row r="14" spans="1:18" x14ac:dyDescent="0.3">
      <c r="A14" s="80"/>
      <c r="B14" s="80"/>
      <c r="C14" s="81" t="s">
        <v>74</v>
      </c>
      <c r="D14" s="80"/>
      <c r="E14" s="82"/>
      <c r="F14" s="82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</row>
    <row r="15" spans="1:18" x14ac:dyDescent="0.3">
      <c r="A15" s="21"/>
      <c r="B15" s="21"/>
      <c r="C15" s="75" t="s">
        <v>75</v>
      </c>
      <c r="D15" s="21"/>
      <c r="E15" s="22"/>
      <c r="F15" s="22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</row>
    <row r="16" spans="1:18" ht="93.75" x14ac:dyDescent="0.3">
      <c r="A16" s="6">
        <v>2</v>
      </c>
      <c r="B16" s="23" t="s">
        <v>14</v>
      </c>
      <c r="C16" s="38" t="s">
        <v>40</v>
      </c>
      <c r="D16" s="39">
        <v>50000</v>
      </c>
      <c r="E16" s="7" t="s">
        <v>91</v>
      </c>
      <c r="F16" s="86" t="s">
        <v>78</v>
      </c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</row>
    <row r="17" spans="1:19" x14ac:dyDescent="0.3">
      <c r="A17" s="27"/>
      <c r="B17" s="27"/>
      <c r="C17" s="76"/>
      <c r="D17" s="27"/>
      <c r="E17" s="30"/>
      <c r="F17" s="30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</row>
    <row r="18" spans="1:19" x14ac:dyDescent="0.3">
      <c r="A18" s="27"/>
      <c r="B18" s="27"/>
      <c r="C18" s="76"/>
      <c r="D18" s="27"/>
      <c r="E18" s="30"/>
      <c r="F18" s="30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112">
        <f>D11+D16</f>
        <v>75000</v>
      </c>
    </row>
    <row r="19" spans="1:19" x14ac:dyDescent="0.3">
      <c r="A19" s="27"/>
      <c r="B19" s="27"/>
      <c r="C19" s="76"/>
      <c r="D19" s="110"/>
      <c r="E19" s="30"/>
      <c r="F19" s="30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</row>
    <row r="20" spans="1:19" x14ac:dyDescent="0.3">
      <c r="A20" s="225"/>
      <c r="B20" s="226"/>
      <c r="C20" s="226"/>
      <c r="D20" s="226"/>
      <c r="E20" s="226"/>
      <c r="F20" s="226"/>
      <c r="G20" s="226"/>
      <c r="H20" s="226"/>
      <c r="I20" s="226"/>
      <c r="J20" s="226"/>
      <c r="K20" s="226"/>
      <c r="L20" s="226"/>
      <c r="M20" s="226"/>
      <c r="N20" s="226"/>
      <c r="O20" s="226"/>
      <c r="P20" s="226"/>
      <c r="Q20" s="226"/>
      <c r="R20" s="226"/>
    </row>
    <row r="21" spans="1:19" x14ac:dyDescent="0.3">
      <c r="A21" s="104"/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</row>
  </sheetData>
  <mergeCells count="11">
    <mergeCell ref="A20:R20"/>
    <mergeCell ref="J9:R9"/>
    <mergeCell ref="G9:I9"/>
    <mergeCell ref="B9:B10"/>
    <mergeCell ref="E9:E10"/>
    <mergeCell ref="A9:A10"/>
    <mergeCell ref="A3:R3"/>
    <mergeCell ref="P2:R2"/>
    <mergeCell ref="A4:R4"/>
    <mergeCell ref="A5:R5"/>
    <mergeCell ref="A6:R6"/>
  </mergeCells>
  <pageMargins left="0.22" right="0.21" top="0.75" bottom="0.44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X193"/>
  <sheetViews>
    <sheetView topLeftCell="A181" zoomScaleNormal="100" workbookViewId="0">
      <selection activeCell="S99" sqref="S99"/>
    </sheetView>
  </sheetViews>
  <sheetFormatPr defaultRowHeight="20.25" x14ac:dyDescent="0.3"/>
  <cols>
    <col min="1" max="1" width="5.5" style="15" customWidth="1"/>
    <col min="2" max="2" width="22.375" style="15" customWidth="1"/>
    <col min="3" max="3" width="24.625" style="15" customWidth="1"/>
    <col min="4" max="4" width="10.375" style="15" customWidth="1"/>
    <col min="5" max="5" width="9.375" style="16" customWidth="1"/>
    <col min="6" max="6" width="10.5" style="16" customWidth="1"/>
    <col min="7" max="18" width="4.375" style="15" customWidth="1"/>
    <col min="19" max="19" width="13.375" style="15" customWidth="1"/>
    <col min="20" max="16384" width="9" style="15"/>
  </cols>
  <sheetData>
    <row r="2" spans="1:18" x14ac:dyDescent="0.3">
      <c r="P2" s="224" t="s">
        <v>105</v>
      </c>
      <c r="Q2" s="224"/>
      <c r="R2" s="224"/>
    </row>
    <row r="3" spans="1:18" x14ac:dyDescent="0.3">
      <c r="A3" s="223" t="s">
        <v>35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</row>
    <row r="4" spans="1:18" x14ac:dyDescent="0.3">
      <c r="A4" s="223" t="s">
        <v>222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</row>
    <row r="5" spans="1:18" x14ac:dyDescent="0.3">
      <c r="A5" s="223" t="s">
        <v>0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</row>
    <row r="6" spans="1:18" x14ac:dyDescent="0.3">
      <c r="A6" s="223"/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223"/>
    </row>
    <row r="7" spans="1:18" x14ac:dyDescent="0.3">
      <c r="A7" s="36" t="s">
        <v>42</v>
      </c>
      <c r="B7" s="17" t="s">
        <v>41</v>
      </c>
    </row>
    <row r="8" spans="1:18" x14ac:dyDescent="0.3">
      <c r="B8" s="18" t="s">
        <v>97</v>
      </c>
    </row>
    <row r="9" spans="1:18" ht="20.25" customHeight="1" x14ac:dyDescent="0.3">
      <c r="A9" s="228" t="s">
        <v>99</v>
      </c>
      <c r="B9" s="227" t="s">
        <v>100</v>
      </c>
      <c r="C9" s="180" t="s">
        <v>67</v>
      </c>
      <c r="D9" s="180" t="s">
        <v>38</v>
      </c>
      <c r="E9" s="228" t="s">
        <v>39</v>
      </c>
      <c r="F9" s="179" t="s">
        <v>102</v>
      </c>
      <c r="G9" s="227" t="s">
        <v>205</v>
      </c>
      <c r="H9" s="227"/>
      <c r="I9" s="227"/>
      <c r="J9" s="227" t="s">
        <v>223</v>
      </c>
      <c r="K9" s="227"/>
      <c r="L9" s="227"/>
      <c r="M9" s="227"/>
      <c r="N9" s="227"/>
      <c r="O9" s="227"/>
      <c r="P9" s="227"/>
      <c r="Q9" s="227"/>
      <c r="R9" s="227"/>
    </row>
    <row r="10" spans="1:18" x14ac:dyDescent="0.3">
      <c r="A10" s="229"/>
      <c r="B10" s="227"/>
      <c r="C10" s="181" t="s">
        <v>68</v>
      </c>
      <c r="D10" s="181" t="s">
        <v>101</v>
      </c>
      <c r="E10" s="229"/>
      <c r="F10" s="103" t="s">
        <v>103</v>
      </c>
      <c r="G10" s="178" t="s">
        <v>2</v>
      </c>
      <c r="H10" s="178" t="s">
        <v>3</v>
      </c>
      <c r="I10" s="178" t="s">
        <v>4</v>
      </c>
      <c r="J10" s="178" t="s">
        <v>5</v>
      </c>
      <c r="K10" s="178" t="s">
        <v>6</v>
      </c>
      <c r="L10" s="178" t="s">
        <v>7</v>
      </c>
      <c r="M10" s="178" t="s">
        <v>8</v>
      </c>
      <c r="N10" s="178" t="s">
        <v>9</v>
      </c>
      <c r="O10" s="178" t="s">
        <v>10</v>
      </c>
      <c r="P10" s="178" t="s">
        <v>11</v>
      </c>
      <c r="Q10" s="178" t="s">
        <v>12</v>
      </c>
      <c r="R10" s="178" t="s">
        <v>13</v>
      </c>
    </row>
    <row r="11" spans="1:18" ht="131.25" x14ac:dyDescent="0.3">
      <c r="A11" s="12">
        <v>1</v>
      </c>
      <c r="B11" s="19" t="s">
        <v>19</v>
      </c>
      <c r="C11" s="34" t="s">
        <v>113</v>
      </c>
      <c r="D11" s="52">
        <v>20000</v>
      </c>
      <c r="E11" s="13" t="s">
        <v>122</v>
      </c>
      <c r="F11" s="91" t="s">
        <v>78</v>
      </c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</row>
    <row r="12" spans="1:18" ht="131.25" x14ac:dyDescent="0.3">
      <c r="A12" s="6">
        <v>2</v>
      </c>
      <c r="B12" s="23" t="s">
        <v>85</v>
      </c>
      <c r="C12" s="38" t="s">
        <v>86</v>
      </c>
      <c r="D12" s="39">
        <v>10000</v>
      </c>
      <c r="E12" s="7" t="s">
        <v>45</v>
      </c>
      <c r="F12" s="91" t="s">
        <v>78</v>
      </c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</row>
    <row r="16" spans="1:18" x14ac:dyDescent="0.3">
      <c r="P16" s="224" t="s">
        <v>105</v>
      </c>
      <c r="Q16" s="224"/>
      <c r="R16" s="224"/>
    </row>
    <row r="17" spans="1:19" x14ac:dyDescent="0.3">
      <c r="A17" s="223" t="s">
        <v>35</v>
      </c>
      <c r="B17" s="223"/>
      <c r="C17" s="223"/>
      <c r="D17" s="223"/>
      <c r="E17" s="223"/>
      <c r="F17" s="223"/>
      <c r="G17" s="223"/>
      <c r="H17" s="223"/>
      <c r="I17" s="223"/>
      <c r="J17" s="223"/>
      <c r="K17" s="223"/>
      <c r="L17" s="223"/>
      <c r="M17" s="223"/>
      <c r="N17" s="223"/>
      <c r="O17" s="223"/>
      <c r="P17" s="223"/>
      <c r="Q17" s="223"/>
      <c r="R17" s="223"/>
    </row>
    <row r="18" spans="1:19" x14ac:dyDescent="0.3">
      <c r="A18" s="223" t="s">
        <v>222</v>
      </c>
      <c r="B18" s="223"/>
      <c r="C18" s="223"/>
      <c r="D18" s="223"/>
      <c r="E18" s="223"/>
      <c r="F18" s="223"/>
      <c r="G18" s="223"/>
      <c r="H18" s="223"/>
      <c r="I18" s="223"/>
      <c r="J18" s="223"/>
      <c r="K18" s="223"/>
      <c r="L18" s="223"/>
      <c r="M18" s="223"/>
      <c r="N18" s="223"/>
      <c r="O18" s="223"/>
      <c r="P18" s="223"/>
      <c r="Q18" s="223"/>
      <c r="R18" s="223"/>
    </row>
    <row r="19" spans="1:19" x14ac:dyDescent="0.3">
      <c r="A19" s="223" t="s">
        <v>0</v>
      </c>
      <c r="B19" s="223"/>
      <c r="C19" s="223"/>
      <c r="D19" s="223"/>
      <c r="E19" s="223"/>
      <c r="F19" s="223"/>
      <c r="G19" s="223"/>
      <c r="H19" s="223"/>
      <c r="I19" s="223"/>
      <c r="J19" s="223"/>
      <c r="K19" s="223"/>
      <c r="L19" s="223"/>
      <c r="M19" s="223"/>
      <c r="N19" s="223"/>
      <c r="O19" s="223"/>
      <c r="P19" s="223"/>
      <c r="Q19" s="223"/>
      <c r="R19" s="223"/>
    </row>
    <row r="20" spans="1:19" x14ac:dyDescent="0.3">
      <c r="A20" s="223"/>
      <c r="B20" s="223"/>
      <c r="C20" s="223"/>
      <c r="D20" s="223"/>
      <c r="E20" s="223"/>
      <c r="F20" s="223"/>
      <c r="G20" s="223"/>
      <c r="H20" s="223"/>
      <c r="I20" s="223"/>
      <c r="J20" s="223"/>
      <c r="K20" s="223"/>
      <c r="L20" s="223"/>
      <c r="M20" s="223"/>
      <c r="N20" s="223"/>
      <c r="O20" s="223"/>
      <c r="P20" s="223"/>
      <c r="Q20" s="223"/>
      <c r="R20" s="223"/>
    </row>
    <row r="21" spans="1:19" x14ac:dyDescent="0.3">
      <c r="A21" s="36" t="s">
        <v>42</v>
      </c>
      <c r="B21" s="17" t="s">
        <v>41</v>
      </c>
    </row>
    <row r="22" spans="1:19" x14ac:dyDescent="0.3">
      <c r="B22" s="18" t="s">
        <v>97</v>
      </c>
    </row>
    <row r="23" spans="1:19" ht="20.25" customHeight="1" x14ac:dyDescent="0.3">
      <c r="A23" s="228" t="s">
        <v>99</v>
      </c>
      <c r="B23" s="227" t="s">
        <v>100</v>
      </c>
      <c r="C23" s="180" t="s">
        <v>67</v>
      </c>
      <c r="D23" s="180" t="s">
        <v>38</v>
      </c>
      <c r="E23" s="228" t="s">
        <v>39</v>
      </c>
      <c r="F23" s="179" t="s">
        <v>102</v>
      </c>
      <c r="G23" s="227" t="s">
        <v>205</v>
      </c>
      <c r="H23" s="227"/>
      <c r="I23" s="227"/>
      <c r="J23" s="227" t="s">
        <v>223</v>
      </c>
      <c r="K23" s="227"/>
      <c r="L23" s="227"/>
      <c r="M23" s="227"/>
      <c r="N23" s="227"/>
      <c r="O23" s="227"/>
      <c r="P23" s="227"/>
      <c r="Q23" s="227"/>
      <c r="R23" s="227"/>
    </row>
    <row r="24" spans="1:19" x14ac:dyDescent="0.3">
      <c r="A24" s="229"/>
      <c r="B24" s="227"/>
      <c r="C24" s="181" t="s">
        <v>68</v>
      </c>
      <c r="D24" s="181" t="s">
        <v>101</v>
      </c>
      <c r="E24" s="229"/>
      <c r="F24" s="103" t="s">
        <v>103</v>
      </c>
      <c r="G24" s="178" t="s">
        <v>2</v>
      </c>
      <c r="H24" s="178" t="s">
        <v>3</v>
      </c>
      <c r="I24" s="178" t="s">
        <v>4</v>
      </c>
      <c r="J24" s="178" t="s">
        <v>5</v>
      </c>
      <c r="K24" s="178" t="s">
        <v>6</v>
      </c>
      <c r="L24" s="178" t="s">
        <v>7</v>
      </c>
      <c r="M24" s="178" t="s">
        <v>8</v>
      </c>
      <c r="N24" s="178" t="s">
        <v>9</v>
      </c>
      <c r="O24" s="178" t="s">
        <v>10</v>
      </c>
      <c r="P24" s="178" t="s">
        <v>11</v>
      </c>
      <c r="Q24" s="178" t="s">
        <v>12</v>
      </c>
      <c r="R24" s="178" t="s">
        <v>13</v>
      </c>
    </row>
    <row r="25" spans="1:19" ht="56.25" x14ac:dyDescent="0.3">
      <c r="A25" s="6">
        <v>3</v>
      </c>
      <c r="B25" s="23" t="s">
        <v>28</v>
      </c>
      <c r="C25" s="38" t="s">
        <v>44</v>
      </c>
      <c r="D25" s="53">
        <v>10000</v>
      </c>
      <c r="E25" s="7" t="s">
        <v>91</v>
      </c>
      <c r="F25" s="91" t="s">
        <v>78</v>
      </c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</row>
    <row r="26" spans="1:19" x14ac:dyDescent="0.3">
      <c r="S26" s="111">
        <f>D11+D12+D25</f>
        <v>40000</v>
      </c>
    </row>
    <row r="39" spans="1:24" x14ac:dyDescent="0.3">
      <c r="P39" s="224" t="s">
        <v>105</v>
      </c>
      <c r="Q39" s="224"/>
      <c r="R39" s="224"/>
    </row>
    <row r="40" spans="1:24" x14ac:dyDescent="0.3">
      <c r="A40" s="223" t="s">
        <v>35</v>
      </c>
      <c r="B40" s="223"/>
      <c r="C40" s="223"/>
      <c r="D40" s="223"/>
      <c r="E40" s="223"/>
      <c r="F40" s="223"/>
      <c r="G40" s="223"/>
      <c r="H40" s="223"/>
      <c r="I40" s="223"/>
      <c r="J40" s="223"/>
      <c r="K40" s="223"/>
      <c r="L40" s="223"/>
      <c r="M40" s="223"/>
      <c r="N40" s="223"/>
      <c r="O40" s="223"/>
      <c r="P40" s="223"/>
      <c r="Q40" s="223"/>
      <c r="R40" s="223"/>
    </row>
    <row r="41" spans="1:24" x14ac:dyDescent="0.3">
      <c r="A41" s="223" t="s">
        <v>222</v>
      </c>
      <c r="B41" s="223"/>
      <c r="C41" s="223"/>
      <c r="D41" s="223"/>
      <c r="E41" s="223"/>
      <c r="F41" s="223"/>
      <c r="G41" s="223"/>
      <c r="H41" s="223"/>
      <c r="I41" s="223"/>
      <c r="J41" s="223"/>
      <c r="K41" s="223"/>
      <c r="L41" s="223"/>
      <c r="M41" s="223"/>
      <c r="N41" s="223"/>
      <c r="O41" s="223"/>
      <c r="P41" s="223"/>
      <c r="Q41" s="223"/>
      <c r="R41" s="223"/>
    </row>
    <row r="42" spans="1:24" x14ac:dyDescent="0.3">
      <c r="A42" s="223" t="s">
        <v>0</v>
      </c>
      <c r="B42" s="223"/>
      <c r="C42" s="223"/>
      <c r="D42" s="223"/>
      <c r="E42" s="223"/>
      <c r="F42" s="223"/>
      <c r="G42" s="223"/>
      <c r="H42" s="223"/>
      <c r="I42" s="223"/>
      <c r="J42" s="223"/>
      <c r="K42" s="223"/>
      <c r="L42" s="223"/>
      <c r="M42" s="223"/>
      <c r="N42" s="223"/>
      <c r="O42" s="223"/>
      <c r="P42" s="223"/>
      <c r="Q42" s="223"/>
      <c r="R42" s="223"/>
    </row>
    <row r="43" spans="1:24" ht="7.5" customHeight="1" x14ac:dyDescent="0.3">
      <c r="A43" s="223"/>
      <c r="B43" s="223"/>
      <c r="C43" s="223"/>
      <c r="D43" s="223"/>
      <c r="E43" s="223"/>
      <c r="F43" s="223"/>
      <c r="G43" s="223"/>
      <c r="H43" s="223"/>
      <c r="I43" s="223"/>
      <c r="J43" s="223"/>
      <c r="K43" s="223"/>
      <c r="L43" s="223"/>
      <c r="M43" s="223"/>
      <c r="N43" s="223"/>
      <c r="O43" s="223"/>
      <c r="P43" s="223"/>
      <c r="Q43" s="223"/>
      <c r="R43" s="223"/>
    </row>
    <row r="44" spans="1:24" x14ac:dyDescent="0.3">
      <c r="A44" s="36" t="s">
        <v>42</v>
      </c>
      <c r="B44" s="17" t="s">
        <v>41</v>
      </c>
    </row>
    <row r="45" spans="1:24" x14ac:dyDescent="0.3">
      <c r="B45" s="18" t="s">
        <v>98</v>
      </c>
    </row>
    <row r="46" spans="1:24" ht="20.25" customHeight="1" x14ac:dyDescent="0.3">
      <c r="A46" s="228" t="s">
        <v>99</v>
      </c>
      <c r="B46" s="227" t="s">
        <v>100</v>
      </c>
      <c r="C46" s="180" t="s">
        <v>67</v>
      </c>
      <c r="D46" s="180" t="s">
        <v>38</v>
      </c>
      <c r="E46" s="228" t="s">
        <v>39</v>
      </c>
      <c r="F46" s="179" t="s">
        <v>102</v>
      </c>
      <c r="G46" s="227" t="s">
        <v>205</v>
      </c>
      <c r="H46" s="227"/>
      <c r="I46" s="227"/>
      <c r="J46" s="227" t="s">
        <v>223</v>
      </c>
      <c r="K46" s="227"/>
      <c r="L46" s="227"/>
      <c r="M46" s="227"/>
      <c r="N46" s="227"/>
      <c r="O46" s="227"/>
      <c r="P46" s="227"/>
      <c r="Q46" s="227"/>
      <c r="R46" s="227"/>
    </row>
    <row r="47" spans="1:24" x14ac:dyDescent="0.3">
      <c r="A47" s="229"/>
      <c r="B47" s="227"/>
      <c r="C47" s="181" t="s">
        <v>68</v>
      </c>
      <c r="D47" s="181" t="s">
        <v>101</v>
      </c>
      <c r="E47" s="229"/>
      <c r="F47" s="103" t="s">
        <v>103</v>
      </c>
      <c r="G47" s="178" t="s">
        <v>2</v>
      </c>
      <c r="H47" s="178" t="s">
        <v>3</v>
      </c>
      <c r="I47" s="178" t="s">
        <v>4</v>
      </c>
      <c r="J47" s="178" t="s">
        <v>5</v>
      </c>
      <c r="K47" s="178" t="s">
        <v>6</v>
      </c>
      <c r="L47" s="178" t="s">
        <v>7</v>
      </c>
      <c r="M47" s="178" t="s">
        <v>8</v>
      </c>
      <c r="N47" s="178" t="s">
        <v>9</v>
      </c>
      <c r="O47" s="178" t="s">
        <v>10</v>
      </c>
      <c r="P47" s="178" t="s">
        <v>11</v>
      </c>
      <c r="Q47" s="178" t="s">
        <v>12</v>
      </c>
      <c r="R47" s="178" t="s">
        <v>13</v>
      </c>
    </row>
    <row r="48" spans="1:24" ht="114" customHeight="1" x14ac:dyDescent="0.3">
      <c r="A48" s="12">
        <v>1</v>
      </c>
      <c r="B48" s="19" t="s">
        <v>16</v>
      </c>
      <c r="C48" s="87" t="s">
        <v>123</v>
      </c>
      <c r="D48" s="39">
        <v>100000</v>
      </c>
      <c r="E48" s="13" t="s">
        <v>15</v>
      </c>
      <c r="F48" s="40" t="s">
        <v>79</v>
      </c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U48" s="85"/>
      <c r="V48" s="85"/>
      <c r="W48" s="85"/>
      <c r="X48" s="85"/>
    </row>
    <row r="49" spans="1:18" ht="192" customHeight="1" x14ac:dyDescent="0.3">
      <c r="A49" s="6">
        <v>2</v>
      </c>
      <c r="B49" s="209" t="s">
        <v>270</v>
      </c>
      <c r="C49" s="208" t="s">
        <v>271</v>
      </c>
      <c r="D49" s="42">
        <v>30000</v>
      </c>
      <c r="E49" s="7" t="s">
        <v>15</v>
      </c>
      <c r="F49" s="41" t="s">
        <v>79</v>
      </c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</row>
    <row r="50" spans="1:18" x14ac:dyDescent="0.3">
      <c r="A50" s="27"/>
      <c r="B50" s="27"/>
      <c r="C50" s="27"/>
      <c r="D50" s="27"/>
      <c r="E50" s="30"/>
      <c r="F50" s="30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</row>
    <row r="51" spans="1:18" x14ac:dyDescent="0.3">
      <c r="P51" s="224" t="s">
        <v>105</v>
      </c>
      <c r="Q51" s="224"/>
      <c r="R51" s="224"/>
    </row>
    <row r="52" spans="1:18" x14ac:dyDescent="0.3">
      <c r="A52" s="223" t="s">
        <v>35</v>
      </c>
      <c r="B52" s="223"/>
      <c r="C52" s="223"/>
      <c r="D52" s="223"/>
      <c r="E52" s="223"/>
      <c r="F52" s="223"/>
      <c r="G52" s="223"/>
      <c r="H52" s="223"/>
      <c r="I52" s="223"/>
      <c r="J52" s="223"/>
      <c r="K52" s="223"/>
      <c r="L52" s="223"/>
      <c r="M52" s="223"/>
      <c r="N52" s="223"/>
      <c r="O52" s="223"/>
      <c r="P52" s="223"/>
      <c r="Q52" s="223"/>
      <c r="R52" s="223"/>
    </row>
    <row r="53" spans="1:18" x14ac:dyDescent="0.3">
      <c r="A53" s="223" t="s">
        <v>222</v>
      </c>
      <c r="B53" s="223"/>
      <c r="C53" s="223"/>
      <c r="D53" s="223"/>
      <c r="E53" s="223"/>
      <c r="F53" s="223"/>
      <c r="G53" s="223"/>
      <c r="H53" s="223"/>
      <c r="I53" s="223"/>
      <c r="J53" s="223"/>
      <c r="K53" s="223"/>
      <c r="L53" s="223"/>
      <c r="M53" s="223"/>
      <c r="N53" s="223"/>
      <c r="O53" s="223"/>
      <c r="P53" s="223"/>
      <c r="Q53" s="223"/>
      <c r="R53" s="223"/>
    </row>
    <row r="54" spans="1:18" x14ac:dyDescent="0.3">
      <c r="A54" s="223" t="s">
        <v>0</v>
      </c>
      <c r="B54" s="223"/>
      <c r="C54" s="223"/>
      <c r="D54" s="223"/>
      <c r="E54" s="223"/>
      <c r="F54" s="223"/>
      <c r="G54" s="223"/>
      <c r="H54" s="223"/>
      <c r="I54" s="223"/>
      <c r="J54" s="223"/>
      <c r="K54" s="223"/>
      <c r="L54" s="223"/>
      <c r="M54" s="223"/>
      <c r="N54" s="223"/>
      <c r="O54" s="223"/>
      <c r="P54" s="223"/>
      <c r="Q54" s="223"/>
      <c r="R54" s="223"/>
    </row>
    <row r="55" spans="1:18" ht="12.75" customHeight="1" x14ac:dyDescent="0.3">
      <c r="A55" s="223"/>
      <c r="B55" s="223"/>
      <c r="C55" s="223"/>
      <c r="D55" s="223"/>
      <c r="E55" s="223"/>
      <c r="F55" s="223"/>
      <c r="G55" s="223"/>
      <c r="H55" s="223"/>
      <c r="I55" s="223"/>
      <c r="J55" s="223"/>
      <c r="K55" s="223"/>
      <c r="L55" s="223"/>
      <c r="M55" s="223"/>
      <c r="N55" s="223"/>
      <c r="O55" s="223"/>
      <c r="P55" s="223"/>
      <c r="Q55" s="223"/>
      <c r="R55" s="223"/>
    </row>
    <row r="56" spans="1:18" x14ac:dyDescent="0.3">
      <c r="A56" s="36" t="s">
        <v>42</v>
      </c>
      <c r="B56" s="17" t="s">
        <v>41</v>
      </c>
    </row>
    <row r="57" spans="1:18" x14ac:dyDescent="0.3">
      <c r="B57" s="18" t="s">
        <v>98</v>
      </c>
    </row>
    <row r="58" spans="1:18" ht="20.25" customHeight="1" x14ac:dyDescent="0.3">
      <c r="A58" s="228" t="s">
        <v>99</v>
      </c>
      <c r="B58" s="227" t="s">
        <v>100</v>
      </c>
      <c r="C58" s="180" t="s">
        <v>67</v>
      </c>
      <c r="D58" s="180" t="s">
        <v>38</v>
      </c>
      <c r="E58" s="228" t="s">
        <v>39</v>
      </c>
      <c r="F58" s="179" t="s">
        <v>102</v>
      </c>
      <c r="G58" s="227" t="s">
        <v>205</v>
      </c>
      <c r="H58" s="227"/>
      <c r="I58" s="227"/>
      <c r="J58" s="227" t="s">
        <v>223</v>
      </c>
      <c r="K58" s="227"/>
      <c r="L58" s="227"/>
      <c r="M58" s="227"/>
      <c r="N58" s="227"/>
      <c r="O58" s="227"/>
      <c r="P58" s="227"/>
      <c r="Q58" s="227"/>
      <c r="R58" s="227"/>
    </row>
    <row r="59" spans="1:18" x14ac:dyDescent="0.3">
      <c r="A59" s="229"/>
      <c r="B59" s="227"/>
      <c r="C59" s="181" t="s">
        <v>68</v>
      </c>
      <c r="D59" s="181" t="s">
        <v>101</v>
      </c>
      <c r="E59" s="229"/>
      <c r="F59" s="103" t="s">
        <v>103</v>
      </c>
      <c r="G59" s="178" t="s">
        <v>2</v>
      </c>
      <c r="H59" s="178" t="s">
        <v>3</v>
      </c>
      <c r="I59" s="178" t="s">
        <v>4</v>
      </c>
      <c r="J59" s="178" t="s">
        <v>5</v>
      </c>
      <c r="K59" s="178" t="s">
        <v>6</v>
      </c>
      <c r="L59" s="178" t="s">
        <v>7</v>
      </c>
      <c r="M59" s="178" t="s">
        <v>8</v>
      </c>
      <c r="N59" s="178" t="s">
        <v>9</v>
      </c>
      <c r="O59" s="178" t="s">
        <v>10</v>
      </c>
      <c r="P59" s="178" t="s">
        <v>11</v>
      </c>
      <c r="Q59" s="178" t="s">
        <v>12</v>
      </c>
      <c r="R59" s="178" t="s">
        <v>13</v>
      </c>
    </row>
    <row r="60" spans="1:18" ht="80.25" customHeight="1" x14ac:dyDescent="0.3">
      <c r="A60" s="12">
        <v>3</v>
      </c>
      <c r="B60" s="19" t="s">
        <v>124</v>
      </c>
      <c r="C60" s="34" t="s">
        <v>125</v>
      </c>
      <c r="D60" s="37">
        <v>5000</v>
      </c>
      <c r="E60" s="13" t="s">
        <v>15</v>
      </c>
      <c r="F60" s="40" t="s">
        <v>79</v>
      </c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</row>
    <row r="61" spans="1:18" ht="229.5" customHeight="1" x14ac:dyDescent="0.3">
      <c r="A61" s="6">
        <v>4</v>
      </c>
      <c r="B61" s="23" t="s">
        <v>17</v>
      </c>
      <c r="C61" s="38" t="s">
        <v>126</v>
      </c>
      <c r="D61" s="39">
        <v>15000</v>
      </c>
      <c r="E61" s="7" t="s">
        <v>91</v>
      </c>
      <c r="F61" s="41" t="s">
        <v>79</v>
      </c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</row>
    <row r="62" spans="1:18" x14ac:dyDescent="0.3">
      <c r="A62" s="225"/>
      <c r="B62" s="226"/>
      <c r="C62" s="226"/>
      <c r="D62" s="226"/>
      <c r="E62" s="226"/>
      <c r="F62" s="226"/>
      <c r="G62" s="226"/>
      <c r="H62" s="226"/>
      <c r="I62" s="226"/>
      <c r="J62" s="226"/>
      <c r="K62" s="226"/>
      <c r="L62" s="226"/>
      <c r="M62" s="226"/>
      <c r="N62" s="226"/>
      <c r="O62" s="226"/>
      <c r="P62" s="226"/>
      <c r="Q62" s="226"/>
      <c r="R62" s="226"/>
    </row>
    <row r="63" spans="1:18" x14ac:dyDescent="0.3">
      <c r="P63" s="224" t="s">
        <v>105</v>
      </c>
      <c r="Q63" s="224"/>
      <c r="R63" s="224"/>
    </row>
    <row r="64" spans="1:18" x14ac:dyDescent="0.3">
      <c r="A64" s="223" t="s">
        <v>35</v>
      </c>
      <c r="B64" s="223"/>
      <c r="C64" s="223"/>
      <c r="D64" s="223"/>
      <c r="E64" s="223"/>
      <c r="F64" s="223"/>
      <c r="G64" s="223"/>
      <c r="H64" s="223"/>
      <c r="I64" s="223"/>
      <c r="J64" s="223"/>
      <c r="K64" s="223"/>
      <c r="L64" s="223"/>
      <c r="M64" s="223"/>
      <c r="N64" s="223"/>
      <c r="O64" s="223"/>
      <c r="P64" s="223"/>
      <c r="Q64" s="223"/>
      <c r="R64" s="223"/>
    </row>
    <row r="65" spans="1:18" x14ac:dyDescent="0.3">
      <c r="A65" s="223" t="s">
        <v>222</v>
      </c>
      <c r="B65" s="223"/>
      <c r="C65" s="223"/>
      <c r="D65" s="223"/>
      <c r="E65" s="223"/>
      <c r="F65" s="223"/>
      <c r="G65" s="223"/>
      <c r="H65" s="223"/>
      <c r="I65" s="223"/>
      <c r="J65" s="223"/>
      <c r="K65" s="223"/>
      <c r="L65" s="223"/>
      <c r="M65" s="223"/>
      <c r="N65" s="223"/>
      <c r="O65" s="223"/>
      <c r="P65" s="223"/>
      <c r="Q65" s="223"/>
      <c r="R65" s="223"/>
    </row>
    <row r="66" spans="1:18" x14ac:dyDescent="0.3">
      <c r="A66" s="223" t="s">
        <v>0</v>
      </c>
      <c r="B66" s="223"/>
      <c r="C66" s="223"/>
      <c r="D66" s="223"/>
      <c r="E66" s="223"/>
      <c r="F66" s="223"/>
      <c r="G66" s="223"/>
      <c r="H66" s="223"/>
      <c r="I66" s="223"/>
      <c r="J66" s="223"/>
      <c r="K66" s="223"/>
      <c r="L66" s="223"/>
      <c r="M66" s="223"/>
      <c r="N66" s="223"/>
      <c r="O66" s="223"/>
      <c r="P66" s="223"/>
      <c r="Q66" s="223"/>
      <c r="R66" s="223"/>
    </row>
    <row r="67" spans="1:18" x14ac:dyDescent="0.3">
      <c r="A67" s="223"/>
      <c r="B67" s="223"/>
      <c r="C67" s="223"/>
      <c r="D67" s="223"/>
      <c r="E67" s="223"/>
      <c r="F67" s="223"/>
      <c r="G67" s="223"/>
      <c r="H67" s="223"/>
      <c r="I67" s="223"/>
      <c r="J67" s="223"/>
      <c r="K67" s="223"/>
      <c r="L67" s="223"/>
      <c r="M67" s="223"/>
      <c r="N67" s="223"/>
      <c r="O67" s="223"/>
      <c r="P67" s="223"/>
      <c r="Q67" s="223"/>
      <c r="R67" s="223"/>
    </row>
    <row r="68" spans="1:18" x14ac:dyDescent="0.3">
      <c r="A68" s="36" t="s">
        <v>42</v>
      </c>
      <c r="B68" s="17" t="s">
        <v>41</v>
      </c>
    </row>
    <row r="69" spans="1:18" x14ac:dyDescent="0.3">
      <c r="B69" s="18" t="s">
        <v>98</v>
      </c>
    </row>
    <row r="70" spans="1:18" ht="20.25" customHeight="1" x14ac:dyDescent="0.3">
      <c r="A70" s="228" t="s">
        <v>99</v>
      </c>
      <c r="B70" s="227" t="s">
        <v>100</v>
      </c>
      <c r="C70" s="180" t="s">
        <v>67</v>
      </c>
      <c r="D70" s="180" t="s">
        <v>38</v>
      </c>
      <c r="E70" s="228" t="s">
        <v>39</v>
      </c>
      <c r="F70" s="179" t="s">
        <v>102</v>
      </c>
      <c r="G70" s="227" t="s">
        <v>205</v>
      </c>
      <c r="H70" s="227"/>
      <c r="I70" s="227"/>
      <c r="J70" s="227" t="s">
        <v>223</v>
      </c>
      <c r="K70" s="227"/>
      <c r="L70" s="227"/>
      <c r="M70" s="227"/>
      <c r="N70" s="227"/>
      <c r="O70" s="227"/>
      <c r="P70" s="227"/>
      <c r="Q70" s="227"/>
      <c r="R70" s="227"/>
    </row>
    <row r="71" spans="1:18" x14ac:dyDescent="0.3">
      <c r="A71" s="229"/>
      <c r="B71" s="227"/>
      <c r="C71" s="181" t="s">
        <v>68</v>
      </c>
      <c r="D71" s="181" t="s">
        <v>101</v>
      </c>
      <c r="E71" s="229"/>
      <c r="F71" s="103" t="s">
        <v>103</v>
      </c>
      <c r="G71" s="178" t="s">
        <v>2</v>
      </c>
      <c r="H71" s="178" t="s">
        <v>3</v>
      </c>
      <c r="I71" s="178" t="s">
        <v>4</v>
      </c>
      <c r="J71" s="178" t="s">
        <v>5</v>
      </c>
      <c r="K71" s="178" t="s">
        <v>6</v>
      </c>
      <c r="L71" s="178" t="s">
        <v>7</v>
      </c>
      <c r="M71" s="178" t="s">
        <v>8</v>
      </c>
      <c r="N71" s="178" t="s">
        <v>9</v>
      </c>
      <c r="O71" s="178" t="s">
        <v>10</v>
      </c>
      <c r="P71" s="178" t="s">
        <v>11</v>
      </c>
      <c r="Q71" s="178" t="s">
        <v>12</v>
      </c>
      <c r="R71" s="178" t="s">
        <v>13</v>
      </c>
    </row>
    <row r="72" spans="1:18" ht="135.75" customHeight="1" x14ac:dyDescent="0.3">
      <c r="A72" s="6">
        <v>5</v>
      </c>
      <c r="B72" s="23" t="s">
        <v>80</v>
      </c>
      <c r="C72" s="38" t="s">
        <v>127</v>
      </c>
      <c r="D72" s="39">
        <v>10000</v>
      </c>
      <c r="E72" s="7" t="s">
        <v>91</v>
      </c>
      <c r="F72" s="41" t="s">
        <v>79</v>
      </c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</row>
    <row r="73" spans="1:18" ht="154.5" customHeight="1" x14ac:dyDescent="0.3">
      <c r="A73" s="6">
        <v>6</v>
      </c>
      <c r="B73" s="23" t="s">
        <v>315</v>
      </c>
      <c r="C73" s="208" t="s">
        <v>316</v>
      </c>
      <c r="D73" s="39">
        <v>21000</v>
      </c>
      <c r="E73" s="7" t="s">
        <v>317</v>
      </c>
      <c r="F73" s="41" t="s">
        <v>79</v>
      </c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</row>
    <row r="74" spans="1:18" x14ac:dyDescent="0.3">
      <c r="A74" s="9"/>
      <c r="B74" s="25"/>
      <c r="C74" s="88"/>
      <c r="D74" s="45"/>
      <c r="E74" s="10"/>
      <c r="F74" s="4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</row>
    <row r="75" spans="1:18" x14ac:dyDescent="0.3">
      <c r="P75" s="224" t="s">
        <v>105</v>
      </c>
      <c r="Q75" s="224"/>
      <c r="R75" s="224"/>
    </row>
    <row r="76" spans="1:18" x14ac:dyDescent="0.3">
      <c r="A76" s="223" t="s">
        <v>35</v>
      </c>
      <c r="B76" s="223"/>
      <c r="C76" s="223"/>
      <c r="D76" s="223"/>
      <c r="E76" s="223"/>
      <c r="F76" s="223"/>
      <c r="G76" s="223"/>
      <c r="H76" s="223"/>
      <c r="I76" s="223"/>
      <c r="J76" s="223"/>
      <c r="K76" s="223"/>
      <c r="L76" s="223"/>
      <c r="M76" s="223"/>
      <c r="N76" s="223"/>
      <c r="O76" s="223"/>
      <c r="P76" s="223"/>
      <c r="Q76" s="223"/>
      <c r="R76" s="223"/>
    </row>
    <row r="77" spans="1:18" x14ac:dyDescent="0.3">
      <c r="A77" s="223" t="s">
        <v>222</v>
      </c>
      <c r="B77" s="223"/>
      <c r="C77" s="223"/>
      <c r="D77" s="223"/>
      <c r="E77" s="223"/>
      <c r="F77" s="223"/>
      <c r="G77" s="223"/>
      <c r="H77" s="223"/>
      <c r="I77" s="223"/>
      <c r="J77" s="223"/>
      <c r="K77" s="223"/>
      <c r="L77" s="223"/>
      <c r="M77" s="223"/>
      <c r="N77" s="223"/>
      <c r="O77" s="223"/>
      <c r="P77" s="223"/>
      <c r="Q77" s="223"/>
      <c r="R77" s="223"/>
    </row>
    <row r="78" spans="1:18" x14ac:dyDescent="0.3">
      <c r="A78" s="223" t="s">
        <v>0</v>
      </c>
      <c r="B78" s="223"/>
      <c r="C78" s="223"/>
      <c r="D78" s="223"/>
      <c r="E78" s="223"/>
      <c r="F78" s="223"/>
      <c r="G78" s="223"/>
      <c r="H78" s="223"/>
      <c r="I78" s="223"/>
      <c r="J78" s="223"/>
      <c r="K78" s="223"/>
      <c r="L78" s="223"/>
      <c r="M78" s="223"/>
      <c r="N78" s="223"/>
      <c r="O78" s="223"/>
      <c r="P78" s="223"/>
      <c r="Q78" s="223"/>
      <c r="R78" s="223"/>
    </row>
    <row r="79" spans="1:18" ht="15" customHeight="1" x14ac:dyDescent="0.3">
      <c r="A79" s="223"/>
      <c r="B79" s="223"/>
      <c r="C79" s="223"/>
      <c r="D79" s="223"/>
      <c r="E79" s="223"/>
      <c r="F79" s="223"/>
      <c r="G79" s="223"/>
      <c r="H79" s="223"/>
      <c r="I79" s="223"/>
      <c r="J79" s="223"/>
      <c r="K79" s="223"/>
      <c r="L79" s="223"/>
      <c r="M79" s="223"/>
      <c r="N79" s="223"/>
      <c r="O79" s="223"/>
      <c r="P79" s="223"/>
      <c r="Q79" s="223"/>
      <c r="R79" s="223"/>
    </row>
    <row r="80" spans="1:18" x14ac:dyDescent="0.3">
      <c r="A80" s="36" t="s">
        <v>42</v>
      </c>
      <c r="B80" s="17" t="s">
        <v>41</v>
      </c>
    </row>
    <row r="81" spans="1:18" x14ac:dyDescent="0.3">
      <c r="B81" s="18" t="s">
        <v>98</v>
      </c>
    </row>
    <row r="82" spans="1:18" x14ac:dyDescent="0.3">
      <c r="A82" s="228" t="s">
        <v>99</v>
      </c>
      <c r="B82" s="227" t="s">
        <v>100</v>
      </c>
      <c r="C82" s="180" t="s">
        <v>67</v>
      </c>
      <c r="D82" s="180" t="s">
        <v>38</v>
      </c>
      <c r="E82" s="228" t="s">
        <v>39</v>
      </c>
      <c r="F82" s="207" t="s">
        <v>102</v>
      </c>
      <c r="G82" s="227" t="s">
        <v>205</v>
      </c>
      <c r="H82" s="227"/>
      <c r="I82" s="227"/>
      <c r="J82" s="227" t="s">
        <v>223</v>
      </c>
      <c r="K82" s="227"/>
      <c r="L82" s="227"/>
      <c r="M82" s="227"/>
      <c r="N82" s="227"/>
      <c r="O82" s="227"/>
      <c r="P82" s="227"/>
      <c r="Q82" s="227"/>
      <c r="R82" s="227"/>
    </row>
    <row r="83" spans="1:18" x14ac:dyDescent="0.3">
      <c r="A83" s="229"/>
      <c r="B83" s="227"/>
      <c r="C83" s="181" t="s">
        <v>68</v>
      </c>
      <c r="D83" s="181" t="s">
        <v>101</v>
      </c>
      <c r="E83" s="229"/>
      <c r="F83" s="103" t="s">
        <v>103</v>
      </c>
      <c r="G83" s="206" t="s">
        <v>2</v>
      </c>
      <c r="H83" s="206" t="s">
        <v>3</v>
      </c>
      <c r="I83" s="206" t="s">
        <v>4</v>
      </c>
      <c r="J83" s="206" t="s">
        <v>5</v>
      </c>
      <c r="K83" s="206" t="s">
        <v>6</v>
      </c>
      <c r="L83" s="206" t="s">
        <v>7</v>
      </c>
      <c r="M83" s="206" t="s">
        <v>8</v>
      </c>
      <c r="N83" s="206" t="s">
        <v>9</v>
      </c>
      <c r="O83" s="206" t="s">
        <v>10</v>
      </c>
      <c r="P83" s="206" t="s">
        <v>11</v>
      </c>
      <c r="Q83" s="206" t="s">
        <v>12</v>
      </c>
      <c r="R83" s="206" t="s">
        <v>13</v>
      </c>
    </row>
    <row r="84" spans="1:18" ht="160.5" customHeight="1" x14ac:dyDescent="0.3">
      <c r="A84" s="6">
        <v>7</v>
      </c>
      <c r="B84" s="38" t="s">
        <v>318</v>
      </c>
      <c r="C84" s="219" t="s">
        <v>319</v>
      </c>
      <c r="D84" s="39">
        <v>10500</v>
      </c>
      <c r="E84" s="7" t="s">
        <v>320</v>
      </c>
      <c r="F84" s="41" t="s">
        <v>79</v>
      </c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</row>
    <row r="85" spans="1:18" ht="144" customHeight="1" x14ac:dyDescent="0.3">
      <c r="A85" s="6">
        <v>8</v>
      </c>
      <c r="B85" s="208" t="s">
        <v>321</v>
      </c>
      <c r="C85" s="219" t="s">
        <v>322</v>
      </c>
      <c r="D85" s="39">
        <v>7000</v>
      </c>
      <c r="E85" s="66" t="s">
        <v>324</v>
      </c>
      <c r="F85" s="41" t="s">
        <v>79</v>
      </c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</row>
    <row r="86" spans="1:18" x14ac:dyDescent="0.3">
      <c r="A86" s="9"/>
      <c r="B86" s="25"/>
      <c r="C86" s="88"/>
      <c r="D86" s="45"/>
      <c r="E86" s="10"/>
      <c r="F86" s="4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</row>
    <row r="87" spans="1:18" x14ac:dyDescent="0.3">
      <c r="P87" s="224" t="s">
        <v>105</v>
      </c>
      <c r="Q87" s="224"/>
      <c r="R87" s="224"/>
    </row>
    <row r="88" spans="1:18" x14ac:dyDescent="0.3">
      <c r="A88" s="223" t="s">
        <v>35</v>
      </c>
      <c r="B88" s="223"/>
      <c r="C88" s="223"/>
      <c r="D88" s="223"/>
      <c r="E88" s="223"/>
      <c r="F88" s="223"/>
      <c r="G88" s="223"/>
      <c r="H88" s="223"/>
      <c r="I88" s="223"/>
      <c r="J88" s="223"/>
      <c r="K88" s="223"/>
      <c r="L88" s="223"/>
      <c r="M88" s="223"/>
      <c r="N88" s="223"/>
      <c r="O88" s="223"/>
      <c r="P88" s="223"/>
      <c r="Q88" s="223"/>
      <c r="R88" s="223"/>
    </row>
    <row r="89" spans="1:18" x14ac:dyDescent="0.3">
      <c r="A89" s="223" t="s">
        <v>222</v>
      </c>
      <c r="B89" s="223"/>
      <c r="C89" s="223"/>
      <c r="D89" s="223"/>
      <c r="E89" s="223"/>
      <c r="F89" s="223"/>
      <c r="G89" s="223"/>
      <c r="H89" s="223"/>
      <c r="I89" s="223"/>
      <c r="J89" s="223"/>
      <c r="K89" s="223"/>
      <c r="L89" s="223"/>
      <c r="M89" s="223"/>
      <c r="N89" s="223"/>
      <c r="O89" s="223"/>
      <c r="P89" s="223"/>
      <c r="Q89" s="223"/>
      <c r="R89" s="223"/>
    </row>
    <row r="90" spans="1:18" x14ac:dyDescent="0.3">
      <c r="A90" s="223" t="s">
        <v>0</v>
      </c>
      <c r="B90" s="223"/>
      <c r="C90" s="223"/>
      <c r="D90" s="223"/>
      <c r="E90" s="223"/>
      <c r="F90" s="223"/>
      <c r="G90" s="223"/>
      <c r="H90" s="223"/>
      <c r="I90" s="223"/>
      <c r="J90" s="223"/>
      <c r="K90" s="223"/>
      <c r="L90" s="223"/>
      <c r="M90" s="223"/>
      <c r="N90" s="223"/>
      <c r="O90" s="223"/>
      <c r="P90" s="223"/>
      <c r="Q90" s="223"/>
      <c r="R90" s="223"/>
    </row>
    <row r="91" spans="1:18" x14ac:dyDescent="0.3">
      <c r="A91" s="223"/>
      <c r="B91" s="223"/>
      <c r="C91" s="223"/>
      <c r="D91" s="223"/>
      <c r="E91" s="223"/>
      <c r="F91" s="223"/>
      <c r="G91" s="223"/>
      <c r="H91" s="223"/>
      <c r="I91" s="223"/>
      <c r="J91" s="223"/>
      <c r="K91" s="223"/>
      <c r="L91" s="223"/>
      <c r="M91" s="223"/>
      <c r="N91" s="223"/>
      <c r="O91" s="223"/>
      <c r="P91" s="223"/>
      <c r="Q91" s="223"/>
      <c r="R91" s="223"/>
    </row>
    <row r="92" spans="1:18" x14ac:dyDescent="0.3">
      <c r="A92" s="36" t="s">
        <v>42</v>
      </c>
      <c r="B92" s="17" t="s">
        <v>41</v>
      </c>
    </row>
    <row r="93" spans="1:18" x14ac:dyDescent="0.3">
      <c r="B93" s="18" t="s">
        <v>98</v>
      </c>
    </row>
    <row r="94" spans="1:18" x14ac:dyDescent="0.3">
      <c r="A94" s="228" t="s">
        <v>99</v>
      </c>
      <c r="B94" s="227" t="s">
        <v>100</v>
      </c>
      <c r="C94" s="180" t="s">
        <v>67</v>
      </c>
      <c r="D94" s="180" t="s">
        <v>38</v>
      </c>
      <c r="E94" s="228" t="s">
        <v>39</v>
      </c>
      <c r="F94" s="207" t="s">
        <v>102</v>
      </c>
      <c r="G94" s="227" t="s">
        <v>205</v>
      </c>
      <c r="H94" s="227"/>
      <c r="I94" s="227"/>
      <c r="J94" s="227" t="s">
        <v>223</v>
      </c>
      <c r="K94" s="227"/>
      <c r="L94" s="227"/>
      <c r="M94" s="227"/>
      <c r="N94" s="227"/>
      <c r="O94" s="227"/>
      <c r="P94" s="227"/>
      <c r="Q94" s="227"/>
      <c r="R94" s="227"/>
    </row>
    <row r="95" spans="1:18" x14ac:dyDescent="0.3">
      <c r="A95" s="229"/>
      <c r="B95" s="227"/>
      <c r="C95" s="181" t="s">
        <v>68</v>
      </c>
      <c r="D95" s="181" t="s">
        <v>101</v>
      </c>
      <c r="E95" s="229"/>
      <c r="F95" s="103" t="s">
        <v>103</v>
      </c>
      <c r="G95" s="206" t="s">
        <v>2</v>
      </c>
      <c r="H95" s="206" t="s">
        <v>3</v>
      </c>
      <c r="I95" s="206" t="s">
        <v>4</v>
      </c>
      <c r="J95" s="206" t="s">
        <v>5</v>
      </c>
      <c r="K95" s="206" t="s">
        <v>6</v>
      </c>
      <c r="L95" s="206" t="s">
        <v>7</v>
      </c>
      <c r="M95" s="206" t="s">
        <v>8</v>
      </c>
      <c r="N95" s="206" t="s">
        <v>9</v>
      </c>
      <c r="O95" s="206" t="s">
        <v>10</v>
      </c>
      <c r="P95" s="206" t="s">
        <v>11</v>
      </c>
      <c r="Q95" s="206" t="s">
        <v>12</v>
      </c>
      <c r="R95" s="206" t="s">
        <v>13</v>
      </c>
    </row>
    <row r="96" spans="1:18" ht="78.75" customHeight="1" x14ac:dyDescent="0.3">
      <c r="A96" s="6"/>
      <c r="B96" s="23"/>
      <c r="C96" s="38" t="s">
        <v>323</v>
      </c>
      <c r="D96" s="39"/>
      <c r="E96" s="7"/>
      <c r="F96" s="41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</row>
    <row r="97" spans="1:19" ht="122.25" customHeight="1" x14ac:dyDescent="0.3">
      <c r="A97" s="6">
        <v>9</v>
      </c>
      <c r="B97" s="23" t="s">
        <v>325</v>
      </c>
      <c r="C97" s="208" t="s">
        <v>326</v>
      </c>
      <c r="D97" s="39">
        <v>21000</v>
      </c>
      <c r="E97" s="7" t="s">
        <v>327</v>
      </c>
      <c r="F97" s="41" t="s">
        <v>79</v>
      </c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</row>
    <row r="98" spans="1:19" ht="102" customHeight="1" x14ac:dyDescent="0.3">
      <c r="A98" s="6">
        <v>10</v>
      </c>
      <c r="B98" s="23" t="s">
        <v>328</v>
      </c>
      <c r="C98" s="208" t="s">
        <v>329</v>
      </c>
      <c r="D98" s="39">
        <v>10500</v>
      </c>
      <c r="E98" s="7" t="s">
        <v>330</v>
      </c>
      <c r="F98" s="41" t="s">
        <v>79</v>
      </c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</row>
    <row r="99" spans="1:19" x14ac:dyDescent="0.3">
      <c r="S99" s="111">
        <f>D48+D49+D60+D61+D72+D73+D84+D85+D97+D98</f>
        <v>230000</v>
      </c>
    </row>
    <row r="100" spans="1:19" x14ac:dyDescent="0.3">
      <c r="P100" s="224" t="s">
        <v>105</v>
      </c>
      <c r="Q100" s="224"/>
      <c r="R100" s="224"/>
    </row>
    <row r="101" spans="1:19" x14ac:dyDescent="0.3">
      <c r="A101" s="223" t="s">
        <v>35</v>
      </c>
      <c r="B101" s="223"/>
      <c r="C101" s="223"/>
      <c r="D101" s="223"/>
      <c r="E101" s="223"/>
      <c r="F101" s="223"/>
      <c r="G101" s="223"/>
      <c r="H101" s="223"/>
      <c r="I101" s="223"/>
      <c r="J101" s="223"/>
      <c r="K101" s="223"/>
      <c r="L101" s="223"/>
      <c r="M101" s="223"/>
      <c r="N101" s="223"/>
      <c r="O101" s="223"/>
      <c r="P101" s="223"/>
      <c r="Q101" s="223"/>
      <c r="R101" s="223"/>
    </row>
    <row r="102" spans="1:19" x14ac:dyDescent="0.3">
      <c r="A102" s="223" t="s">
        <v>222</v>
      </c>
      <c r="B102" s="223"/>
      <c r="C102" s="223"/>
      <c r="D102" s="223"/>
      <c r="E102" s="223"/>
      <c r="F102" s="223"/>
      <c r="G102" s="223"/>
      <c r="H102" s="223"/>
      <c r="I102" s="223"/>
      <c r="J102" s="223"/>
      <c r="K102" s="223"/>
      <c r="L102" s="223"/>
      <c r="M102" s="223"/>
      <c r="N102" s="223"/>
      <c r="O102" s="223"/>
      <c r="P102" s="223"/>
      <c r="Q102" s="223"/>
      <c r="R102" s="223"/>
    </row>
    <row r="103" spans="1:19" x14ac:dyDescent="0.3">
      <c r="A103" s="223" t="s">
        <v>0</v>
      </c>
      <c r="B103" s="223"/>
      <c r="C103" s="223"/>
      <c r="D103" s="223"/>
      <c r="E103" s="223"/>
      <c r="F103" s="223"/>
      <c r="G103" s="223"/>
      <c r="H103" s="223"/>
      <c r="I103" s="223"/>
      <c r="J103" s="223"/>
      <c r="K103" s="223"/>
      <c r="L103" s="223"/>
      <c r="M103" s="223"/>
      <c r="N103" s="223"/>
      <c r="O103" s="223"/>
      <c r="P103" s="223"/>
      <c r="Q103" s="223"/>
      <c r="R103" s="223"/>
    </row>
    <row r="104" spans="1:19" x14ac:dyDescent="0.3">
      <c r="A104" s="223"/>
      <c r="B104" s="223"/>
      <c r="C104" s="223"/>
      <c r="D104" s="223"/>
      <c r="E104" s="223"/>
      <c r="F104" s="223"/>
      <c r="G104" s="223"/>
      <c r="H104" s="223"/>
      <c r="I104" s="223"/>
      <c r="J104" s="223"/>
      <c r="K104" s="223"/>
      <c r="L104" s="223"/>
      <c r="M104" s="223"/>
      <c r="N104" s="223"/>
      <c r="O104" s="223"/>
      <c r="P104" s="223"/>
      <c r="Q104" s="223"/>
      <c r="R104" s="223"/>
    </row>
    <row r="105" spans="1:19" x14ac:dyDescent="0.3">
      <c r="A105" s="36" t="s">
        <v>42</v>
      </c>
      <c r="B105" s="17" t="s">
        <v>41</v>
      </c>
    </row>
    <row r="106" spans="1:19" x14ac:dyDescent="0.3">
      <c r="B106" s="18" t="s">
        <v>136</v>
      </c>
    </row>
    <row r="107" spans="1:19" ht="20.25" customHeight="1" x14ac:dyDescent="0.3">
      <c r="A107" s="228" t="s">
        <v>99</v>
      </c>
      <c r="B107" s="227" t="s">
        <v>100</v>
      </c>
      <c r="C107" s="180" t="s">
        <v>67</v>
      </c>
      <c r="D107" s="180" t="s">
        <v>38</v>
      </c>
      <c r="E107" s="228" t="s">
        <v>39</v>
      </c>
      <c r="F107" s="179" t="s">
        <v>102</v>
      </c>
      <c r="G107" s="227" t="s">
        <v>205</v>
      </c>
      <c r="H107" s="227"/>
      <c r="I107" s="227"/>
      <c r="J107" s="227" t="s">
        <v>223</v>
      </c>
      <c r="K107" s="227"/>
      <c r="L107" s="227"/>
      <c r="M107" s="227"/>
      <c r="N107" s="227"/>
      <c r="O107" s="227"/>
      <c r="P107" s="227"/>
      <c r="Q107" s="227"/>
      <c r="R107" s="227"/>
    </row>
    <row r="108" spans="1:19" x14ac:dyDescent="0.3">
      <c r="A108" s="229"/>
      <c r="B108" s="227"/>
      <c r="C108" s="181" t="s">
        <v>68</v>
      </c>
      <c r="D108" s="181" t="s">
        <v>101</v>
      </c>
      <c r="E108" s="229"/>
      <c r="F108" s="103" t="s">
        <v>103</v>
      </c>
      <c r="G108" s="178" t="s">
        <v>2</v>
      </c>
      <c r="H108" s="178" t="s">
        <v>3</v>
      </c>
      <c r="I108" s="178" t="s">
        <v>4</v>
      </c>
      <c r="J108" s="178" t="s">
        <v>5</v>
      </c>
      <c r="K108" s="178" t="s">
        <v>6</v>
      </c>
      <c r="L108" s="178" t="s">
        <v>7</v>
      </c>
      <c r="M108" s="178" t="s">
        <v>8</v>
      </c>
      <c r="N108" s="178" t="s">
        <v>9</v>
      </c>
      <c r="O108" s="178" t="s">
        <v>10</v>
      </c>
      <c r="P108" s="178" t="s">
        <v>11</v>
      </c>
      <c r="Q108" s="178" t="s">
        <v>12</v>
      </c>
      <c r="R108" s="178" t="s">
        <v>13</v>
      </c>
    </row>
    <row r="109" spans="1:19" ht="248.25" customHeight="1" x14ac:dyDescent="0.3">
      <c r="A109" s="6">
        <v>1</v>
      </c>
      <c r="B109" s="23" t="s">
        <v>140</v>
      </c>
      <c r="C109" s="23" t="s">
        <v>141</v>
      </c>
      <c r="D109" s="39">
        <v>20000</v>
      </c>
      <c r="E109" s="7" t="s">
        <v>91</v>
      </c>
      <c r="F109" s="91" t="s">
        <v>78</v>
      </c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</row>
    <row r="110" spans="1:19" x14ac:dyDescent="0.3">
      <c r="A110" s="9"/>
      <c r="B110" s="25"/>
      <c r="C110" s="88"/>
      <c r="D110" s="45"/>
      <c r="E110" s="10"/>
      <c r="F110" s="4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111">
        <f>D109</f>
        <v>20000</v>
      </c>
    </row>
    <row r="111" spans="1:19" x14ac:dyDescent="0.3">
      <c r="A111" s="9"/>
      <c r="B111" s="25"/>
      <c r="C111" s="88"/>
      <c r="D111" s="45"/>
      <c r="E111" s="10"/>
      <c r="F111" s="4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</row>
    <row r="112" spans="1:19" x14ac:dyDescent="0.3">
      <c r="A112" s="225"/>
      <c r="B112" s="226"/>
      <c r="C112" s="226"/>
      <c r="D112" s="226"/>
      <c r="E112" s="226"/>
      <c r="F112" s="226"/>
      <c r="G112" s="226"/>
      <c r="H112" s="226"/>
      <c r="I112" s="226"/>
      <c r="J112" s="226"/>
      <c r="K112" s="226"/>
      <c r="L112" s="226"/>
      <c r="M112" s="226"/>
      <c r="N112" s="226"/>
      <c r="O112" s="226"/>
      <c r="P112" s="226"/>
      <c r="Q112" s="226"/>
      <c r="R112" s="226"/>
    </row>
    <row r="113" spans="1:19" ht="20.25" customHeight="1" x14ac:dyDescent="0.3">
      <c r="P113" s="224" t="s">
        <v>105</v>
      </c>
      <c r="Q113" s="224"/>
      <c r="R113" s="224"/>
    </row>
    <row r="114" spans="1:19" ht="20.25" customHeight="1" x14ac:dyDescent="0.3">
      <c r="A114" s="223" t="s">
        <v>35</v>
      </c>
      <c r="B114" s="223"/>
      <c r="C114" s="223"/>
      <c r="D114" s="223"/>
      <c r="E114" s="223"/>
      <c r="F114" s="223"/>
      <c r="G114" s="223"/>
      <c r="H114" s="223"/>
      <c r="I114" s="223"/>
      <c r="J114" s="223"/>
      <c r="K114" s="223"/>
      <c r="L114" s="223"/>
      <c r="M114" s="223"/>
      <c r="N114" s="223"/>
      <c r="O114" s="223"/>
      <c r="P114" s="223"/>
      <c r="Q114" s="223"/>
      <c r="R114" s="223"/>
    </row>
    <row r="115" spans="1:19" x14ac:dyDescent="0.3">
      <c r="A115" s="223" t="s">
        <v>222</v>
      </c>
      <c r="B115" s="223"/>
      <c r="C115" s="223"/>
      <c r="D115" s="223"/>
      <c r="E115" s="223"/>
      <c r="F115" s="223"/>
      <c r="G115" s="223"/>
      <c r="H115" s="223"/>
      <c r="I115" s="223"/>
      <c r="J115" s="223"/>
      <c r="K115" s="223"/>
      <c r="L115" s="223"/>
      <c r="M115" s="223"/>
      <c r="N115" s="223"/>
      <c r="O115" s="223"/>
      <c r="P115" s="223"/>
      <c r="Q115" s="223"/>
      <c r="R115" s="223"/>
    </row>
    <row r="116" spans="1:19" ht="20.25" customHeight="1" x14ac:dyDescent="0.3">
      <c r="A116" s="223" t="s">
        <v>0</v>
      </c>
      <c r="B116" s="223"/>
      <c r="C116" s="223"/>
      <c r="D116" s="223"/>
      <c r="E116" s="223"/>
      <c r="F116" s="223"/>
      <c r="G116" s="223"/>
      <c r="H116" s="223"/>
      <c r="I116" s="223"/>
      <c r="J116" s="223"/>
      <c r="K116" s="223"/>
      <c r="L116" s="223"/>
      <c r="M116" s="223"/>
      <c r="N116" s="223"/>
      <c r="O116" s="223"/>
      <c r="P116" s="223"/>
      <c r="Q116" s="223"/>
      <c r="R116" s="223"/>
    </row>
    <row r="117" spans="1:19" ht="20.25" customHeight="1" x14ac:dyDescent="0.3">
      <c r="A117" s="223"/>
      <c r="B117" s="223"/>
      <c r="C117" s="223"/>
      <c r="D117" s="223"/>
      <c r="E117" s="223"/>
      <c r="F117" s="223"/>
      <c r="G117" s="223"/>
      <c r="H117" s="223"/>
      <c r="I117" s="223"/>
      <c r="J117" s="223"/>
      <c r="K117" s="223"/>
      <c r="L117" s="223"/>
      <c r="M117" s="223"/>
      <c r="N117" s="223"/>
      <c r="O117" s="223"/>
      <c r="P117" s="223"/>
      <c r="Q117" s="223"/>
      <c r="R117" s="223"/>
    </row>
    <row r="118" spans="1:19" ht="20.25" customHeight="1" x14ac:dyDescent="0.3">
      <c r="A118" s="36" t="s">
        <v>42</v>
      </c>
      <c r="B118" s="17" t="s">
        <v>41</v>
      </c>
    </row>
    <row r="119" spans="1:19" ht="20.25" customHeight="1" x14ac:dyDescent="0.3">
      <c r="B119" s="18" t="s">
        <v>137</v>
      </c>
    </row>
    <row r="120" spans="1:19" ht="20.25" customHeight="1" x14ac:dyDescent="0.3">
      <c r="A120" s="228" t="s">
        <v>99</v>
      </c>
      <c r="B120" s="227" t="s">
        <v>100</v>
      </c>
      <c r="C120" s="180" t="s">
        <v>67</v>
      </c>
      <c r="D120" s="180" t="s">
        <v>38</v>
      </c>
      <c r="E120" s="228" t="s">
        <v>39</v>
      </c>
      <c r="F120" s="179" t="s">
        <v>102</v>
      </c>
      <c r="G120" s="227" t="s">
        <v>205</v>
      </c>
      <c r="H120" s="227"/>
      <c r="I120" s="227"/>
      <c r="J120" s="227" t="s">
        <v>223</v>
      </c>
      <c r="K120" s="227"/>
      <c r="L120" s="227"/>
      <c r="M120" s="227"/>
      <c r="N120" s="227"/>
      <c r="O120" s="227"/>
      <c r="P120" s="227"/>
      <c r="Q120" s="227"/>
      <c r="R120" s="227"/>
    </row>
    <row r="121" spans="1:19" x14ac:dyDescent="0.3">
      <c r="A121" s="229"/>
      <c r="B121" s="227"/>
      <c r="C121" s="181" t="s">
        <v>68</v>
      </c>
      <c r="D121" s="181" t="s">
        <v>101</v>
      </c>
      <c r="E121" s="229"/>
      <c r="F121" s="103" t="s">
        <v>103</v>
      </c>
      <c r="G121" s="178" t="s">
        <v>2</v>
      </c>
      <c r="H121" s="178" t="s">
        <v>3</v>
      </c>
      <c r="I121" s="178" t="s">
        <v>4</v>
      </c>
      <c r="J121" s="178" t="s">
        <v>5</v>
      </c>
      <c r="K121" s="178" t="s">
        <v>6</v>
      </c>
      <c r="L121" s="178" t="s">
        <v>7</v>
      </c>
      <c r="M121" s="178" t="s">
        <v>8</v>
      </c>
      <c r="N121" s="178" t="s">
        <v>9</v>
      </c>
      <c r="O121" s="178" t="s">
        <v>10</v>
      </c>
      <c r="P121" s="178" t="s">
        <v>11</v>
      </c>
      <c r="Q121" s="178" t="s">
        <v>12</v>
      </c>
      <c r="R121" s="178" t="s">
        <v>13</v>
      </c>
    </row>
    <row r="122" spans="1:19" ht="156" customHeight="1" x14ac:dyDescent="0.3">
      <c r="A122" s="6">
        <v>1</v>
      </c>
      <c r="B122" s="23" t="s">
        <v>128</v>
      </c>
      <c r="C122" s="38" t="s">
        <v>129</v>
      </c>
      <c r="D122" s="53">
        <v>25000</v>
      </c>
      <c r="E122" s="7" t="s">
        <v>91</v>
      </c>
      <c r="F122" s="91" t="s">
        <v>78</v>
      </c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</row>
    <row r="123" spans="1:19" x14ac:dyDescent="0.3">
      <c r="A123" s="99"/>
      <c r="B123" s="100"/>
      <c r="C123" s="100"/>
      <c r="D123" s="100"/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  <c r="P123" s="100"/>
      <c r="Q123" s="100"/>
      <c r="R123" s="100"/>
      <c r="S123" s="111">
        <f>D122</f>
        <v>25000</v>
      </c>
    </row>
    <row r="124" spans="1:19" x14ac:dyDescent="0.3">
      <c r="A124" s="99"/>
      <c r="B124" s="100"/>
      <c r="C124" s="100"/>
      <c r="D124" s="100"/>
      <c r="E124" s="100"/>
      <c r="F124" s="100"/>
      <c r="G124" s="100"/>
      <c r="H124" s="100"/>
      <c r="I124" s="100"/>
      <c r="J124" s="100"/>
      <c r="K124" s="100"/>
      <c r="L124" s="100"/>
      <c r="M124" s="100"/>
      <c r="N124" s="100"/>
      <c r="O124" s="100"/>
      <c r="P124" s="100"/>
      <c r="Q124" s="100"/>
      <c r="R124" s="100"/>
    </row>
    <row r="125" spans="1:19" x14ac:dyDescent="0.3">
      <c r="A125" s="108"/>
      <c r="B125" s="109"/>
      <c r="C125" s="109"/>
      <c r="D125" s="109"/>
      <c r="E125" s="109"/>
      <c r="F125" s="109"/>
      <c r="G125" s="109"/>
      <c r="H125" s="109"/>
      <c r="I125" s="109"/>
      <c r="J125" s="109"/>
      <c r="K125" s="109"/>
      <c r="L125" s="109"/>
      <c r="M125" s="109"/>
      <c r="N125" s="109"/>
      <c r="O125" s="109"/>
      <c r="P125" s="109"/>
      <c r="Q125" s="109"/>
      <c r="R125" s="109"/>
    </row>
    <row r="126" spans="1:19" x14ac:dyDescent="0.3">
      <c r="A126" s="108"/>
      <c r="B126" s="109"/>
      <c r="C126" s="109"/>
      <c r="D126" s="109"/>
      <c r="E126" s="109"/>
      <c r="F126" s="109"/>
      <c r="G126" s="109"/>
      <c r="H126" s="109"/>
      <c r="I126" s="109"/>
      <c r="J126" s="109"/>
      <c r="K126" s="109"/>
      <c r="L126" s="109"/>
      <c r="M126" s="109"/>
      <c r="N126" s="109"/>
      <c r="O126" s="109"/>
      <c r="P126" s="109"/>
      <c r="Q126" s="109"/>
      <c r="R126" s="109"/>
    </row>
    <row r="127" spans="1:19" x14ac:dyDescent="0.3">
      <c r="A127" s="108"/>
      <c r="B127" s="109"/>
      <c r="C127" s="109"/>
      <c r="D127" s="109"/>
      <c r="E127" s="109"/>
      <c r="F127" s="109"/>
      <c r="G127" s="109"/>
      <c r="H127" s="109"/>
      <c r="I127" s="109"/>
      <c r="J127" s="109"/>
      <c r="K127" s="109"/>
      <c r="L127" s="109"/>
      <c r="M127" s="109"/>
      <c r="N127" s="109"/>
      <c r="O127" s="109"/>
      <c r="P127" s="109"/>
      <c r="Q127" s="109"/>
      <c r="R127" s="109"/>
    </row>
    <row r="128" spans="1:19" x14ac:dyDescent="0.3">
      <c r="A128" s="116"/>
      <c r="B128" s="117"/>
      <c r="C128" s="117"/>
      <c r="D128" s="117"/>
      <c r="E128" s="117"/>
      <c r="F128" s="117"/>
      <c r="G128" s="117"/>
      <c r="H128" s="117"/>
      <c r="I128" s="117"/>
      <c r="J128" s="117"/>
      <c r="K128" s="117"/>
      <c r="L128" s="117"/>
      <c r="M128" s="117"/>
      <c r="N128" s="117"/>
      <c r="O128" s="117"/>
      <c r="P128" s="117"/>
      <c r="Q128" s="117"/>
      <c r="R128" s="117"/>
    </row>
    <row r="129" spans="1:19" x14ac:dyDescent="0.3">
      <c r="A129" s="108"/>
      <c r="B129" s="109"/>
      <c r="C129" s="109"/>
      <c r="D129" s="109"/>
      <c r="E129" s="109"/>
      <c r="F129" s="109"/>
      <c r="G129" s="109"/>
      <c r="H129" s="109"/>
      <c r="I129" s="109"/>
      <c r="J129" s="109"/>
      <c r="K129" s="109"/>
      <c r="L129" s="109"/>
      <c r="M129" s="109"/>
      <c r="N129" s="109"/>
      <c r="O129" s="109"/>
      <c r="P129" s="109"/>
      <c r="Q129" s="109"/>
      <c r="R129" s="109"/>
    </row>
    <row r="130" spans="1:19" x14ac:dyDescent="0.3">
      <c r="A130" s="108"/>
      <c r="B130" s="109"/>
      <c r="C130" s="109"/>
      <c r="D130" s="109"/>
      <c r="E130" s="109"/>
      <c r="F130" s="109"/>
      <c r="G130" s="109"/>
      <c r="H130" s="109"/>
      <c r="I130" s="109"/>
      <c r="J130" s="109"/>
      <c r="K130" s="109"/>
      <c r="L130" s="109"/>
      <c r="M130" s="109"/>
      <c r="N130" s="109"/>
      <c r="O130" s="109"/>
      <c r="P130" s="109"/>
      <c r="Q130" s="109"/>
      <c r="R130" s="109"/>
    </row>
    <row r="131" spans="1:19" x14ac:dyDescent="0.3">
      <c r="P131" s="224" t="s">
        <v>105</v>
      </c>
      <c r="Q131" s="224"/>
      <c r="R131" s="224"/>
    </row>
    <row r="132" spans="1:19" x14ac:dyDescent="0.3">
      <c r="A132" s="223" t="s">
        <v>35</v>
      </c>
      <c r="B132" s="223"/>
      <c r="C132" s="223"/>
      <c r="D132" s="223"/>
      <c r="E132" s="223"/>
      <c r="F132" s="223"/>
      <c r="G132" s="223"/>
      <c r="H132" s="223"/>
      <c r="I132" s="223"/>
      <c r="J132" s="223"/>
      <c r="K132" s="223"/>
      <c r="L132" s="223"/>
      <c r="M132" s="223"/>
      <c r="N132" s="223"/>
      <c r="O132" s="223"/>
      <c r="P132" s="223"/>
      <c r="Q132" s="223"/>
      <c r="R132" s="223"/>
    </row>
    <row r="133" spans="1:19" x14ac:dyDescent="0.3">
      <c r="A133" s="223" t="s">
        <v>222</v>
      </c>
      <c r="B133" s="223"/>
      <c r="C133" s="223"/>
      <c r="D133" s="223"/>
      <c r="E133" s="223"/>
      <c r="F133" s="223"/>
      <c r="G133" s="223"/>
      <c r="H133" s="223"/>
      <c r="I133" s="223"/>
      <c r="J133" s="223"/>
      <c r="K133" s="223"/>
      <c r="L133" s="223"/>
      <c r="M133" s="223"/>
      <c r="N133" s="223"/>
      <c r="O133" s="223"/>
      <c r="P133" s="223"/>
      <c r="Q133" s="223"/>
      <c r="R133" s="223"/>
    </row>
    <row r="134" spans="1:19" x14ac:dyDescent="0.3">
      <c r="A134" s="223" t="s">
        <v>0</v>
      </c>
      <c r="B134" s="223"/>
      <c r="C134" s="223"/>
      <c r="D134" s="223"/>
      <c r="E134" s="223"/>
      <c r="F134" s="223"/>
      <c r="G134" s="223"/>
      <c r="H134" s="223"/>
      <c r="I134" s="223"/>
      <c r="J134" s="223"/>
      <c r="K134" s="223"/>
      <c r="L134" s="223"/>
      <c r="M134" s="223"/>
      <c r="N134" s="223"/>
      <c r="O134" s="223"/>
      <c r="P134" s="223"/>
      <c r="Q134" s="223"/>
      <c r="R134" s="223"/>
    </row>
    <row r="135" spans="1:19" x14ac:dyDescent="0.3">
      <c r="A135" s="223"/>
      <c r="B135" s="223"/>
      <c r="C135" s="223"/>
      <c r="D135" s="223"/>
      <c r="E135" s="223"/>
      <c r="F135" s="223"/>
      <c r="G135" s="223"/>
      <c r="H135" s="223"/>
      <c r="I135" s="223"/>
      <c r="J135" s="223"/>
      <c r="K135" s="223"/>
      <c r="L135" s="223"/>
      <c r="M135" s="223"/>
      <c r="N135" s="223"/>
      <c r="O135" s="223"/>
      <c r="P135" s="223"/>
      <c r="Q135" s="223"/>
      <c r="R135" s="223"/>
    </row>
    <row r="136" spans="1:19" x14ac:dyDescent="0.3">
      <c r="A136" s="36" t="s">
        <v>42</v>
      </c>
      <c r="B136" s="17" t="s">
        <v>41</v>
      </c>
    </row>
    <row r="137" spans="1:19" x14ac:dyDescent="0.3">
      <c r="B137" s="16" t="s">
        <v>138</v>
      </c>
    </row>
    <row r="138" spans="1:19" ht="20.25" customHeight="1" x14ac:dyDescent="0.3">
      <c r="A138" s="228" t="s">
        <v>99</v>
      </c>
      <c r="B138" s="227" t="s">
        <v>100</v>
      </c>
      <c r="C138" s="180" t="s">
        <v>67</v>
      </c>
      <c r="D138" s="180" t="s">
        <v>38</v>
      </c>
      <c r="E138" s="228" t="s">
        <v>39</v>
      </c>
      <c r="F138" s="179" t="s">
        <v>102</v>
      </c>
      <c r="G138" s="227" t="s">
        <v>205</v>
      </c>
      <c r="H138" s="227"/>
      <c r="I138" s="227"/>
      <c r="J138" s="227" t="s">
        <v>223</v>
      </c>
      <c r="K138" s="227"/>
      <c r="L138" s="227"/>
      <c r="M138" s="227"/>
      <c r="N138" s="227"/>
      <c r="O138" s="227"/>
      <c r="P138" s="227"/>
      <c r="Q138" s="227"/>
      <c r="R138" s="227"/>
    </row>
    <row r="139" spans="1:19" x14ac:dyDescent="0.3">
      <c r="A139" s="229"/>
      <c r="B139" s="227"/>
      <c r="C139" s="181" t="s">
        <v>68</v>
      </c>
      <c r="D139" s="181" t="s">
        <v>101</v>
      </c>
      <c r="E139" s="229"/>
      <c r="F139" s="103" t="s">
        <v>103</v>
      </c>
      <c r="G139" s="178" t="s">
        <v>2</v>
      </c>
      <c r="H139" s="178" t="s">
        <v>3</v>
      </c>
      <c r="I139" s="178" t="s">
        <v>4</v>
      </c>
      <c r="J139" s="178" t="s">
        <v>5</v>
      </c>
      <c r="K139" s="178" t="s">
        <v>6</v>
      </c>
      <c r="L139" s="178" t="s">
        <v>7</v>
      </c>
      <c r="M139" s="178" t="s">
        <v>8</v>
      </c>
      <c r="N139" s="178" t="s">
        <v>9</v>
      </c>
      <c r="O139" s="178" t="s">
        <v>10</v>
      </c>
      <c r="P139" s="178" t="s">
        <v>11</v>
      </c>
      <c r="Q139" s="178" t="s">
        <v>12</v>
      </c>
      <c r="R139" s="178" t="s">
        <v>13</v>
      </c>
    </row>
    <row r="140" spans="1:19" ht="116.25" customHeight="1" x14ac:dyDescent="0.3">
      <c r="A140" s="6">
        <v>1</v>
      </c>
      <c r="B140" s="23" t="s">
        <v>272</v>
      </c>
      <c r="C140" s="38" t="s">
        <v>130</v>
      </c>
      <c r="D140" s="39">
        <v>150000</v>
      </c>
      <c r="E140" s="7" t="s">
        <v>91</v>
      </c>
      <c r="F140" s="40" t="s">
        <v>114</v>
      </c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</row>
    <row r="141" spans="1:19" ht="107.25" customHeight="1" x14ac:dyDescent="0.3">
      <c r="A141" s="6">
        <v>2</v>
      </c>
      <c r="B141" s="23" t="s">
        <v>273</v>
      </c>
      <c r="C141" s="38" t="s">
        <v>131</v>
      </c>
      <c r="D141" s="39">
        <v>10000</v>
      </c>
      <c r="E141" s="7" t="s">
        <v>91</v>
      </c>
      <c r="F141" s="41" t="s">
        <v>114</v>
      </c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</row>
    <row r="142" spans="1:19" x14ac:dyDescent="0.3">
      <c r="A142" s="99"/>
      <c r="B142" s="100"/>
      <c r="C142" s="100"/>
      <c r="D142" s="100"/>
      <c r="E142" s="100"/>
      <c r="F142" s="100"/>
      <c r="G142" s="100"/>
      <c r="H142" s="100"/>
      <c r="I142" s="100"/>
      <c r="J142" s="100"/>
      <c r="K142" s="100"/>
      <c r="L142" s="100"/>
      <c r="M142" s="100"/>
      <c r="N142" s="100"/>
      <c r="O142" s="100"/>
      <c r="P142" s="100"/>
      <c r="Q142" s="100"/>
      <c r="R142" s="100"/>
      <c r="S142" s="111">
        <f>D140+D141</f>
        <v>160000</v>
      </c>
    </row>
    <row r="143" spans="1:19" s="128" customFormat="1" x14ac:dyDescent="0.3">
      <c r="A143" s="126"/>
      <c r="B143" s="127"/>
      <c r="C143" s="127"/>
      <c r="D143" s="127"/>
      <c r="E143" s="127"/>
      <c r="F143" s="127"/>
      <c r="G143" s="127"/>
      <c r="H143" s="127"/>
      <c r="I143" s="127"/>
      <c r="J143" s="127"/>
      <c r="K143" s="127"/>
      <c r="L143" s="127"/>
      <c r="M143" s="127"/>
      <c r="N143" s="127"/>
      <c r="O143" s="127"/>
      <c r="P143" s="127"/>
      <c r="Q143" s="127"/>
      <c r="R143" s="127"/>
      <c r="S143" s="125"/>
    </row>
    <row r="144" spans="1:19" s="128" customFormat="1" x14ac:dyDescent="0.3">
      <c r="A144" s="126"/>
      <c r="B144" s="127"/>
      <c r="C144" s="127"/>
      <c r="D144" s="127"/>
      <c r="E144" s="127"/>
      <c r="F144" s="127"/>
      <c r="G144" s="127"/>
      <c r="H144" s="127"/>
      <c r="I144" s="127"/>
      <c r="J144" s="127"/>
      <c r="K144" s="127"/>
      <c r="L144" s="127"/>
      <c r="M144" s="127"/>
      <c r="N144" s="127"/>
      <c r="O144" s="127"/>
      <c r="P144" s="127"/>
      <c r="Q144" s="127"/>
      <c r="R144" s="127"/>
      <c r="S144" s="125"/>
    </row>
    <row r="145" spans="1:19" s="128" customFormat="1" x14ac:dyDescent="0.3">
      <c r="A145" s="126"/>
      <c r="B145" s="127"/>
      <c r="C145" s="127"/>
      <c r="D145" s="127"/>
      <c r="E145" s="127"/>
      <c r="F145" s="127"/>
      <c r="G145" s="127"/>
      <c r="H145" s="127"/>
      <c r="I145" s="127"/>
      <c r="J145" s="127"/>
      <c r="K145" s="127"/>
      <c r="L145" s="127"/>
      <c r="M145" s="127"/>
      <c r="N145" s="127"/>
      <c r="O145" s="127"/>
      <c r="P145" s="127"/>
      <c r="Q145" s="127"/>
      <c r="R145" s="127"/>
      <c r="S145" s="125"/>
    </row>
    <row r="146" spans="1:19" s="128" customFormat="1" x14ac:dyDescent="0.3">
      <c r="A146" s="126"/>
      <c r="B146" s="127"/>
      <c r="C146" s="127"/>
      <c r="D146" s="127"/>
      <c r="E146" s="127"/>
      <c r="F146" s="127"/>
      <c r="G146" s="127"/>
      <c r="H146" s="127"/>
      <c r="I146" s="127"/>
      <c r="J146" s="127"/>
      <c r="K146" s="127"/>
      <c r="L146" s="127"/>
      <c r="M146" s="127"/>
      <c r="N146" s="127"/>
      <c r="O146" s="127"/>
      <c r="P146" s="127"/>
      <c r="Q146" s="127"/>
      <c r="R146" s="127"/>
      <c r="S146" s="125"/>
    </row>
    <row r="147" spans="1:19" x14ac:dyDescent="0.3">
      <c r="P147" s="224" t="s">
        <v>105</v>
      </c>
      <c r="Q147" s="224"/>
      <c r="R147" s="224"/>
    </row>
    <row r="148" spans="1:19" x14ac:dyDescent="0.3">
      <c r="A148" s="223" t="s">
        <v>35</v>
      </c>
      <c r="B148" s="223"/>
      <c r="C148" s="223"/>
      <c r="D148" s="223"/>
      <c r="E148" s="223"/>
      <c r="F148" s="223"/>
      <c r="G148" s="223"/>
      <c r="H148" s="223"/>
      <c r="I148" s="223"/>
      <c r="J148" s="223"/>
      <c r="K148" s="223"/>
      <c r="L148" s="223"/>
      <c r="M148" s="223"/>
      <c r="N148" s="223"/>
      <c r="O148" s="223"/>
      <c r="P148" s="223"/>
      <c r="Q148" s="223"/>
      <c r="R148" s="223"/>
    </row>
    <row r="149" spans="1:19" x14ac:dyDescent="0.3">
      <c r="A149" s="223" t="s">
        <v>222</v>
      </c>
      <c r="B149" s="223"/>
      <c r="C149" s="223"/>
      <c r="D149" s="223"/>
      <c r="E149" s="223"/>
      <c r="F149" s="223"/>
      <c r="G149" s="223"/>
      <c r="H149" s="223"/>
      <c r="I149" s="223"/>
      <c r="J149" s="223"/>
      <c r="K149" s="223"/>
      <c r="L149" s="223"/>
      <c r="M149" s="223"/>
      <c r="N149" s="223"/>
      <c r="O149" s="223"/>
      <c r="P149" s="223"/>
      <c r="Q149" s="223"/>
      <c r="R149" s="223"/>
    </row>
    <row r="150" spans="1:19" x14ac:dyDescent="0.3">
      <c r="A150" s="223" t="s">
        <v>0</v>
      </c>
      <c r="B150" s="223"/>
      <c r="C150" s="223"/>
      <c r="D150" s="223"/>
      <c r="E150" s="223"/>
      <c r="F150" s="223"/>
      <c r="G150" s="223"/>
      <c r="H150" s="223"/>
      <c r="I150" s="223"/>
      <c r="J150" s="223"/>
      <c r="K150" s="223"/>
      <c r="L150" s="223"/>
      <c r="M150" s="223"/>
      <c r="N150" s="223"/>
      <c r="O150" s="223"/>
      <c r="P150" s="223"/>
      <c r="Q150" s="223"/>
      <c r="R150" s="223"/>
    </row>
    <row r="151" spans="1:19" x14ac:dyDescent="0.3">
      <c r="A151" s="223"/>
      <c r="B151" s="223"/>
      <c r="C151" s="223"/>
      <c r="D151" s="223"/>
      <c r="E151" s="223"/>
      <c r="F151" s="223"/>
      <c r="G151" s="223"/>
      <c r="H151" s="223"/>
      <c r="I151" s="223"/>
      <c r="J151" s="223"/>
      <c r="K151" s="223"/>
      <c r="L151" s="223"/>
      <c r="M151" s="223"/>
      <c r="N151" s="223"/>
      <c r="O151" s="223"/>
      <c r="P151" s="223"/>
      <c r="Q151" s="223"/>
      <c r="R151" s="223"/>
    </row>
    <row r="152" spans="1:19" x14ac:dyDescent="0.3">
      <c r="A152" s="36" t="s">
        <v>42</v>
      </c>
      <c r="B152" s="17" t="s">
        <v>41</v>
      </c>
    </row>
    <row r="153" spans="1:19" x14ac:dyDescent="0.3">
      <c r="B153" s="18" t="s">
        <v>139</v>
      </c>
    </row>
    <row r="154" spans="1:19" ht="20.25" customHeight="1" x14ac:dyDescent="0.3">
      <c r="A154" s="228" t="s">
        <v>99</v>
      </c>
      <c r="B154" s="227" t="s">
        <v>100</v>
      </c>
      <c r="C154" s="180" t="s">
        <v>67</v>
      </c>
      <c r="D154" s="180" t="s">
        <v>38</v>
      </c>
      <c r="E154" s="228" t="s">
        <v>39</v>
      </c>
      <c r="F154" s="179" t="s">
        <v>102</v>
      </c>
      <c r="G154" s="227" t="s">
        <v>205</v>
      </c>
      <c r="H154" s="227"/>
      <c r="I154" s="227"/>
      <c r="J154" s="227" t="s">
        <v>223</v>
      </c>
      <c r="K154" s="227"/>
      <c r="L154" s="227"/>
      <c r="M154" s="227"/>
      <c r="N154" s="227"/>
      <c r="O154" s="227"/>
      <c r="P154" s="227"/>
      <c r="Q154" s="227"/>
      <c r="R154" s="227"/>
    </row>
    <row r="155" spans="1:19" x14ac:dyDescent="0.3">
      <c r="A155" s="229"/>
      <c r="B155" s="227"/>
      <c r="C155" s="181" t="s">
        <v>68</v>
      </c>
      <c r="D155" s="181" t="s">
        <v>101</v>
      </c>
      <c r="E155" s="229"/>
      <c r="F155" s="103" t="s">
        <v>103</v>
      </c>
      <c r="G155" s="178" t="s">
        <v>2</v>
      </c>
      <c r="H155" s="178" t="s">
        <v>3</v>
      </c>
      <c r="I155" s="178" t="s">
        <v>4</v>
      </c>
      <c r="J155" s="178" t="s">
        <v>5</v>
      </c>
      <c r="K155" s="178" t="s">
        <v>6</v>
      </c>
      <c r="L155" s="178" t="s">
        <v>7</v>
      </c>
      <c r="M155" s="178" t="s">
        <v>8</v>
      </c>
      <c r="N155" s="178" t="s">
        <v>9</v>
      </c>
      <c r="O155" s="178" t="s">
        <v>10</v>
      </c>
      <c r="P155" s="178" t="s">
        <v>11</v>
      </c>
      <c r="Q155" s="178" t="s">
        <v>12</v>
      </c>
      <c r="R155" s="178" t="s">
        <v>13</v>
      </c>
    </row>
    <row r="156" spans="1:19" ht="134.25" customHeight="1" x14ac:dyDescent="0.3">
      <c r="A156" s="12">
        <v>1</v>
      </c>
      <c r="B156" s="19" t="s">
        <v>81</v>
      </c>
      <c r="C156" s="34" t="s">
        <v>132</v>
      </c>
      <c r="D156" s="90">
        <v>6195800</v>
      </c>
      <c r="E156" s="7" t="s">
        <v>91</v>
      </c>
      <c r="F156" s="89" t="s">
        <v>78</v>
      </c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</row>
    <row r="157" spans="1:19" ht="117" customHeight="1" x14ac:dyDescent="0.3">
      <c r="A157" s="6">
        <v>2</v>
      </c>
      <c r="B157" s="23" t="s">
        <v>82</v>
      </c>
      <c r="C157" s="38" t="s">
        <v>133</v>
      </c>
      <c r="D157" s="130">
        <v>1833600</v>
      </c>
      <c r="E157" s="7" t="s">
        <v>91</v>
      </c>
      <c r="F157" s="91" t="s">
        <v>78</v>
      </c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</row>
    <row r="158" spans="1:19" s="27" customFormat="1" x14ac:dyDescent="0.3">
      <c r="A158" s="9"/>
      <c r="B158" s="25"/>
      <c r="C158" s="88"/>
      <c r="D158" s="45"/>
      <c r="E158" s="10"/>
      <c r="F158" s="129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</row>
    <row r="159" spans="1:19" s="27" customFormat="1" x14ac:dyDescent="0.3">
      <c r="A159" s="9"/>
      <c r="B159" s="25"/>
      <c r="C159" s="88"/>
      <c r="D159" s="45"/>
      <c r="E159" s="10"/>
      <c r="F159" s="129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</row>
    <row r="160" spans="1:19" s="27" customFormat="1" x14ac:dyDescent="0.3">
      <c r="A160" s="9"/>
      <c r="B160" s="25"/>
      <c r="C160" s="88"/>
      <c r="D160" s="45"/>
      <c r="E160" s="10"/>
      <c r="F160" s="129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</row>
    <row r="161" spans="1:18" x14ac:dyDescent="0.3">
      <c r="P161" s="224" t="s">
        <v>105</v>
      </c>
      <c r="Q161" s="224"/>
      <c r="R161" s="224"/>
    </row>
    <row r="162" spans="1:18" x14ac:dyDescent="0.3">
      <c r="A162" s="223" t="s">
        <v>35</v>
      </c>
      <c r="B162" s="223"/>
      <c r="C162" s="223"/>
      <c r="D162" s="223"/>
      <c r="E162" s="223"/>
      <c r="F162" s="223"/>
      <c r="G162" s="223"/>
      <c r="H162" s="223"/>
      <c r="I162" s="223"/>
      <c r="J162" s="223"/>
      <c r="K162" s="223"/>
      <c r="L162" s="223"/>
      <c r="M162" s="223"/>
      <c r="N162" s="223"/>
      <c r="O162" s="223"/>
      <c r="P162" s="223"/>
      <c r="Q162" s="223"/>
      <c r="R162" s="223"/>
    </row>
    <row r="163" spans="1:18" x14ac:dyDescent="0.3">
      <c r="A163" s="223" t="s">
        <v>222</v>
      </c>
      <c r="B163" s="223"/>
      <c r="C163" s="223"/>
      <c r="D163" s="223"/>
      <c r="E163" s="223"/>
      <c r="F163" s="223"/>
      <c r="G163" s="223"/>
      <c r="H163" s="223"/>
      <c r="I163" s="223"/>
      <c r="J163" s="223"/>
      <c r="K163" s="223"/>
      <c r="L163" s="223"/>
      <c r="M163" s="223"/>
      <c r="N163" s="223"/>
      <c r="O163" s="223"/>
      <c r="P163" s="223"/>
      <c r="Q163" s="223"/>
      <c r="R163" s="223"/>
    </row>
    <row r="164" spans="1:18" x14ac:dyDescent="0.3">
      <c r="A164" s="223" t="s">
        <v>0</v>
      </c>
      <c r="B164" s="223"/>
      <c r="C164" s="223"/>
      <c r="D164" s="223"/>
      <c r="E164" s="223"/>
      <c r="F164" s="223"/>
      <c r="G164" s="223"/>
      <c r="H164" s="223"/>
      <c r="I164" s="223"/>
      <c r="J164" s="223"/>
      <c r="K164" s="223"/>
      <c r="L164" s="223"/>
      <c r="M164" s="223"/>
      <c r="N164" s="223"/>
      <c r="O164" s="223"/>
      <c r="P164" s="223"/>
      <c r="Q164" s="223"/>
      <c r="R164" s="223"/>
    </row>
    <row r="165" spans="1:18" x14ac:dyDescent="0.3">
      <c r="A165" s="223"/>
      <c r="B165" s="223"/>
      <c r="C165" s="223"/>
      <c r="D165" s="223"/>
      <c r="E165" s="223"/>
      <c r="F165" s="223"/>
      <c r="G165" s="223"/>
      <c r="H165" s="223"/>
      <c r="I165" s="223"/>
      <c r="J165" s="223"/>
      <c r="K165" s="223"/>
      <c r="L165" s="223"/>
      <c r="M165" s="223"/>
      <c r="N165" s="223"/>
      <c r="O165" s="223"/>
      <c r="P165" s="223"/>
      <c r="Q165" s="223"/>
      <c r="R165" s="223"/>
    </row>
    <row r="166" spans="1:18" x14ac:dyDescent="0.3">
      <c r="A166" s="36" t="s">
        <v>42</v>
      </c>
      <c r="B166" s="17" t="s">
        <v>41</v>
      </c>
    </row>
    <row r="167" spans="1:18" x14ac:dyDescent="0.3">
      <c r="B167" s="18" t="s">
        <v>139</v>
      </c>
    </row>
    <row r="168" spans="1:18" ht="20.25" customHeight="1" x14ac:dyDescent="0.3">
      <c r="A168" s="228" t="s">
        <v>99</v>
      </c>
      <c r="B168" s="227" t="s">
        <v>100</v>
      </c>
      <c r="C168" s="180" t="s">
        <v>67</v>
      </c>
      <c r="D168" s="180" t="s">
        <v>38</v>
      </c>
      <c r="E168" s="228" t="s">
        <v>39</v>
      </c>
      <c r="F168" s="179" t="s">
        <v>102</v>
      </c>
      <c r="G168" s="227" t="s">
        <v>205</v>
      </c>
      <c r="H168" s="227"/>
      <c r="I168" s="227"/>
      <c r="J168" s="227" t="s">
        <v>223</v>
      </c>
      <c r="K168" s="227"/>
      <c r="L168" s="227"/>
      <c r="M168" s="227"/>
      <c r="N168" s="227"/>
      <c r="O168" s="227"/>
      <c r="P168" s="227"/>
      <c r="Q168" s="227"/>
      <c r="R168" s="227"/>
    </row>
    <row r="169" spans="1:18" x14ac:dyDescent="0.3">
      <c r="A169" s="229"/>
      <c r="B169" s="227"/>
      <c r="C169" s="181" t="s">
        <v>68</v>
      </c>
      <c r="D169" s="181" t="s">
        <v>101</v>
      </c>
      <c r="E169" s="229"/>
      <c r="F169" s="103" t="s">
        <v>103</v>
      </c>
      <c r="G169" s="178" t="s">
        <v>2</v>
      </c>
      <c r="H169" s="178" t="s">
        <v>3</v>
      </c>
      <c r="I169" s="178" t="s">
        <v>4</v>
      </c>
      <c r="J169" s="178" t="s">
        <v>5</v>
      </c>
      <c r="K169" s="178" t="s">
        <v>6</v>
      </c>
      <c r="L169" s="178" t="s">
        <v>7</v>
      </c>
      <c r="M169" s="178" t="s">
        <v>8</v>
      </c>
      <c r="N169" s="178" t="s">
        <v>9</v>
      </c>
      <c r="O169" s="178" t="s">
        <v>10</v>
      </c>
      <c r="P169" s="178" t="s">
        <v>11</v>
      </c>
      <c r="Q169" s="178" t="s">
        <v>12</v>
      </c>
      <c r="R169" s="178" t="s">
        <v>13</v>
      </c>
    </row>
    <row r="170" spans="1:18" ht="120" customHeight="1" x14ac:dyDescent="0.3">
      <c r="A170" s="12">
        <v>3</v>
      </c>
      <c r="B170" s="19" t="s">
        <v>83</v>
      </c>
      <c r="C170" s="34" t="s">
        <v>134</v>
      </c>
      <c r="D170" s="90">
        <v>24000</v>
      </c>
      <c r="E170" s="7" t="s">
        <v>91</v>
      </c>
      <c r="F170" s="89" t="s">
        <v>78</v>
      </c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</row>
    <row r="171" spans="1:18" ht="93.75" x14ac:dyDescent="0.3">
      <c r="A171" s="6">
        <v>4</v>
      </c>
      <c r="B171" s="23" t="s">
        <v>84</v>
      </c>
      <c r="C171" s="38" t="s">
        <v>43</v>
      </c>
      <c r="D171" s="39">
        <v>238600</v>
      </c>
      <c r="E171" s="7" t="s">
        <v>91</v>
      </c>
      <c r="F171" s="91" t="s">
        <v>78</v>
      </c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</row>
    <row r="172" spans="1:18" s="27" customFormat="1" x14ac:dyDescent="0.3">
      <c r="A172" s="9"/>
      <c r="B172" s="25"/>
      <c r="C172" s="88"/>
      <c r="D172" s="45"/>
      <c r="E172" s="10"/>
      <c r="F172" s="129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</row>
    <row r="173" spans="1:18" s="27" customFormat="1" x14ac:dyDescent="0.3">
      <c r="A173" s="9"/>
      <c r="B173" s="25"/>
      <c r="C173" s="88"/>
      <c r="D173" s="45"/>
      <c r="E173" s="10"/>
      <c r="F173" s="129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</row>
    <row r="174" spans="1:18" s="27" customFormat="1" x14ac:dyDescent="0.3">
      <c r="A174" s="9"/>
      <c r="B174" s="25"/>
      <c r="C174" s="88"/>
      <c r="D174" s="45"/>
      <c r="E174" s="10"/>
      <c r="F174" s="129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</row>
    <row r="175" spans="1:18" s="27" customFormat="1" x14ac:dyDescent="0.3">
      <c r="A175" s="9"/>
      <c r="B175" s="25"/>
      <c r="C175" s="88"/>
      <c r="D175" s="45"/>
      <c r="E175" s="10"/>
      <c r="F175" s="129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</row>
    <row r="176" spans="1:18" s="27" customFormat="1" x14ac:dyDescent="0.3">
      <c r="A176" s="9"/>
      <c r="B176" s="25"/>
      <c r="C176" s="88"/>
      <c r="D176" s="45"/>
      <c r="E176" s="10"/>
      <c r="F176" s="129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</row>
    <row r="177" spans="1:19" x14ac:dyDescent="0.3">
      <c r="P177" s="224" t="s">
        <v>105</v>
      </c>
      <c r="Q177" s="224"/>
      <c r="R177" s="224"/>
    </row>
    <row r="178" spans="1:19" x14ac:dyDescent="0.3">
      <c r="A178" s="223" t="s">
        <v>35</v>
      </c>
      <c r="B178" s="223"/>
      <c r="C178" s="223"/>
      <c r="D178" s="223"/>
      <c r="E178" s="223"/>
      <c r="F178" s="223"/>
      <c r="G178" s="223"/>
      <c r="H178" s="223"/>
      <c r="I178" s="223"/>
      <c r="J178" s="223"/>
      <c r="K178" s="223"/>
      <c r="L178" s="223"/>
      <c r="M178" s="223"/>
      <c r="N178" s="223"/>
      <c r="O178" s="223"/>
      <c r="P178" s="223"/>
      <c r="Q178" s="223"/>
      <c r="R178" s="223"/>
    </row>
    <row r="179" spans="1:19" x14ac:dyDescent="0.3">
      <c r="A179" s="223" t="s">
        <v>222</v>
      </c>
      <c r="B179" s="223"/>
      <c r="C179" s="223"/>
      <c r="D179" s="223"/>
      <c r="E179" s="223"/>
      <c r="F179" s="223"/>
      <c r="G179" s="223"/>
      <c r="H179" s="223"/>
      <c r="I179" s="223"/>
      <c r="J179" s="223"/>
      <c r="K179" s="223"/>
      <c r="L179" s="223"/>
      <c r="M179" s="223"/>
      <c r="N179" s="223"/>
      <c r="O179" s="223"/>
      <c r="P179" s="223"/>
      <c r="Q179" s="223"/>
      <c r="R179" s="223"/>
    </row>
    <row r="180" spans="1:19" x14ac:dyDescent="0.3">
      <c r="A180" s="223" t="s">
        <v>0</v>
      </c>
      <c r="B180" s="223"/>
      <c r="C180" s="223"/>
      <c r="D180" s="223"/>
      <c r="E180" s="223"/>
      <c r="F180" s="223"/>
      <c r="G180" s="223"/>
      <c r="H180" s="223"/>
      <c r="I180" s="223"/>
      <c r="J180" s="223"/>
      <c r="K180" s="223"/>
      <c r="L180" s="223"/>
      <c r="M180" s="223"/>
      <c r="N180" s="223"/>
      <c r="O180" s="223"/>
      <c r="P180" s="223"/>
      <c r="Q180" s="223"/>
      <c r="R180" s="223"/>
    </row>
    <row r="181" spans="1:19" x14ac:dyDescent="0.3">
      <c r="A181" s="223"/>
      <c r="B181" s="223"/>
      <c r="C181" s="223"/>
      <c r="D181" s="223"/>
      <c r="E181" s="223"/>
      <c r="F181" s="223"/>
      <c r="G181" s="223"/>
      <c r="H181" s="223"/>
      <c r="I181" s="223"/>
      <c r="J181" s="223"/>
      <c r="K181" s="223"/>
      <c r="L181" s="223"/>
      <c r="M181" s="223"/>
      <c r="N181" s="223"/>
      <c r="O181" s="223"/>
      <c r="P181" s="223"/>
      <c r="Q181" s="223"/>
      <c r="R181" s="223"/>
    </row>
    <row r="182" spans="1:19" x14ac:dyDescent="0.3">
      <c r="A182" s="36" t="s">
        <v>42</v>
      </c>
      <c r="B182" s="17" t="s">
        <v>41</v>
      </c>
    </row>
    <row r="183" spans="1:19" x14ac:dyDescent="0.3">
      <c r="B183" s="18" t="s">
        <v>139</v>
      </c>
    </row>
    <row r="184" spans="1:19" ht="20.25" customHeight="1" x14ac:dyDescent="0.3">
      <c r="A184" s="228" t="s">
        <v>99</v>
      </c>
      <c r="B184" s="227" t="s">
        <v>100</v>
      </c>
      <c r="C184" s="180" t="s">
        <v>67</v>
      </c>
      <c r="D184" s="180" t="s">
        <v>38</v>
      </c>
      <c r="E184" s="228" t="s">
        <v>39</v>
      </c>
      <c r="F184" s="179" t="s">
        <v>102</v>
      </c>
      <c r="G184" s="227" t="s">
        <v>205</v>
      </c>
      <c r="H184" s="227"/>
      <c r="I184" s="227"/>
      <c r="J184" s="227" t="s">
        <v>223</v>
      </c>
      <c r="K184" s="227"/>
      <c r="L184" s="227"/>
      <c r="M184" s="227"/>
      <c r="N184" s="227"/>
      <c r="O184" s="227"/>
      <c r="P184" s="227"/>
      <c r="Q184" s="227"/>
      <c r="R184" s="227"/>
    </row>
    <row r="185" spans="1:19" x14ac:dyDescent="0.3">
      <c r="A185" s="229"/>
      <c r="B185" s="227"/>
      <c r="C185" s="181" t="s">
        <v>68</v>
      </c>
      <c r="D185" s="181" t="s">
        <v>101</v>
      </c>
      <c r="E185" s="229"/>
      <c r="F185" s="103" t="s">
        <v>103</v>
      </c>
      <c r="G185" s="178" t="s">
        <v>2</v>
      </c>
      <c r="H185" s="178" t="s">
        <v>3</v>
      </c>
      <c r="I185" s="178" t="s">
        <v>4</v>
      </c>
      <c r="J185" s="178" t="s">
        <v>5</v>
      </c>
      <c r="K185" s="178" t="s">
        <v>6</v>
      </c>
      <c r="L185" s="178" t="s">
        <v>7</v>
      </c>
      <c r="M185" s="178" t="s">
        <v>8</v>
      </c>
      <c r="N185" s="178" t="s">
        <v>9</v>
      </c>
      <c r="O185" s="178" t="s">
        <v>10</v>
      </c>
      <c r="P185" s="178" t="s">
        <v>11</v>
      </c>
      <c r="Q185" s="178" t="s">
        <v>12</v>
      </c>
      <c r="R185" s="178" t="s">
        <v>13</v>
      </c>
    </row>
    <row r="186" spans="1:19" ht="115.5" customHeight="1" x14ac:dyDescent="0.3">
      <c r="A186" s="6">
        <v>5</v>
      </c>
      <c r="B186" s="23" t="s">
        <v>18</v>
      </c>
      <c r="C186" s="38" t="s">
        <v>135</v>
      </c>
      <c r="D186" s="43">
        <v>90000</v>
      </c>
      <c r="E186" s="7" t="s">
        <v>91</v>
      </c>
      <c r="F186" s="41" t="s">
        <v>79</v>
      </c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</row>
    <row r="187" spans="1:19" x14ac:dyDescent="0.3">
      <c r="A187" s="9"/>
      <c r="B187" s="25"/>
      <c r="C187" s="88"/>
      <c r="D187" s="45"/>
      <c r="E187" s="10"/>
      <c r="F187" s="4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112">
        <f>D156+D157+D170+D171+D186</f>
        <v>8382000</v>
      </c>
    </row>
    <row r="193" ht="20.25" customHeight="1" x14ac:dyDescent="0.3"/>
  </sheetData>
  <mergeCells count="132">
    <mergeCell ref="A165:R165"/>
    <mergeCell ref="A168:A169"/>
    <mergeCell ref="B168:B169"/>
    <mergeCell ref="E168:E169"/>
    <mergeCell ref="G168:I168"/>
    <mergeCell ref="J168:R168"/>
    <mergeCell ref="A91:R91"/>
    <mergeCell ref="A94:A95"/>
    <mergeCell ref="B94:B95"/>
    <mergeCell ref="E94:E95"/>
    <mergeCell ref="G94:I94"/>
    <mergeCell ref="J94:R94"/>
    <mergeCell ref="E138:E139"/>
    <mergeCell ref="G138:I138"/>
    <mergeCell ref="J138:R138"/>
    <mergeCell ref="B107:B108"/>
    <mergeCell ref="E107:E108"/>
    <mergeCell ref="G107:I107"/>
    <mergeCell ref="J107:R107"/>
    <mergeCell ref="A112:R112"/>
    <mergeCell ref="P147:R147"/>
    <mergeCell ref="A148:R148"/>
    <mergeCell ref="A178:R178"/>
    <mergeCell ref="A179:R179"/>
    <mergeCell ref="A180:R180"/>
    <mergeCell ref="A181:R181"/>
    <mergeCell ref="A184:A185"/>
    <mergeCell ref="B184:B185"/>
    <mergeCell ref="E184:E185"/>
    <mergeCell ref="G184:I184"/>
    <mergeCell ref="J184:R184"/>
    <mergeCell ref="P177:R177"/>
    <mergeCell ref="A149:R149"/>
    <mergeCell ref="A150:R150"/>
    <mergeCell ref="A151:R151"/>
    <mergeCell ref="A154:A155"/>
    <mergeCell ref="B154:B155"/>
    <mergeCell ref="E154:E155"/>
    <mergeCell ref="G154:I154"/>
    <mergeCell ref="J154:R154"/>
    <mergeCell ref="P161:R161"/>
    <mergeCell ref="A162:R162"/>
    <mergeCell ref="A163:R163"/>
    <mergeCell ref="A164:R164"/>
    <mergeCell ref="A23:A24"/>
    <mergeCell ref="B23:B24"/>
    <mergeCell ref="E23:E24"/>
    <mergeCell ref="G23:I23"/>
    <mergeCell ref="J23:R23"/>
    <mergeCell ref="P16:R16"/>
    <mergeCell ref="A17:R17"/>
    <mergeCell ref="A18:R18"/>
    <mergeCell ref="A19:R19"/>
    <mergeCell ref="A20:R20"/>
    <mergeCell ref="A9:A10"/>
    <mergeCell ref="B9:B10"/>
    <mergeCell ref="E9:E10"/>
    <mergeCell ref="G9:I9"/>
    <mergeCell ref="J9:R9"/>
    <mergeCell ref="P2:R2"/>
    <mergeCell ref="A3:R3"/>
    <mergeCell ref="A4:R4"/>
    <mergeCell ref="A5:R5"/>
    <mergeCell ref="A6:R6"/>
    <mergeCell ref="A52:R52"/>
    <mergeCell ref="P39:R39"/>
    <mergeCell ref="A40:R40"/>
    <mergeCell ref="A41:R41"/>
    <mergeCell ref="A42:R42"/>
    <mergeCell ref="A43:R43"/>
    <mergeCell ref="A46:A47"/>
    <mergeCell ref="B46:B47"/>
    <mergeCell ref="E46:E47"/>
    <mergeCell ref="G46:I46"/>
    <mergeCell ref="J46:R46"/>
    <mergeCell ref="P51:R51"/>
    <mergeCell ref="A67:R67"/>
    <mergeCell ref="A53:R53"/>
    <mergeCell ref="A54:R54"/>
    <mergeCell ref="A55:R55"/>
    <mergeCell ref="A58:A59"/>
    <mergeCell ref="B58:B59"/>
    <mergeCell ref="E58:E59"/>
    <mergeCell ref="G58:I58"/>
    <mergeCell ref="J58:R58"/>
    <mergeCell ref="A62:R62"/>
    <mergeCell ref="P63:R63"/>
    <mergeCell ref="A64:R64"/>
    <mergeCell ref="A65:R65"/>
    <mergeCell ref="A66:R66"/>
    <mergeCell ref="A70:A71"/>
    <mergeCell ref="B70:B71"/>
    <mergeCell ref="E70:E71"/>
    <mergeCell ref="G70:I70"/>
    <mergeCell ref="J70:R70"/>
    <mergeCell ref="P75:R75"/>
    <mergeCell ref="A76:R76"/>
    <mergeCell ref="A77:R77"/>
    <mergeCell ref="A78:R78"/>
    <mergeCell ref="A79:R79"/>
    <mergeCell ref="A82:A83"/>
    <mergeCell ref="B82:B83"/>
    <mergeCell ref="E82:E83"/>
    <mergeCell ref="G82:I82"/>
    <mergeCell ref="J82:R82"/>
    <mergeCell ref="P87:R87"/>
    <mergeCell ref="A88:R88"/>
    <mergeCell ref="A89:R89"/>
    <mergeCell ref="A90:R90"/>
    <mergeCell ref="P131:R131"/>
    <mergeCell ref="A132:R132"/>
    <mergeCell ref="A133:R133"/>
    <mergeCell ref="A134:R134"/>
    <mergeCell ref="A135:R135"/>
    <mergeCell ref="A138:A139"/>
    <mergeCell ref="B138:B139"/>
    <mergeCell ref="A115:R115"/>
    <mergeCell ref="A116:R116"/>
    <mergeCell ref="A117:R117"/>
    <mergeCell ref="A120:A121"/>
    <mergeCell ref="B120:B121"/>
    <mergeCell ref="E120:E121"/>
    <mergeCell ref="P113:R113"/>
    <mergeCell ref="A114:R114"/>
    <mergeCell ref="G120:I120"/>
    <mergeCell ref="J120:R120"/>
    <mergeCell ref="P100:R100"/>
    <mergeCell ref="A101:R101"/>
    <mergeCell ref="A102:R102"/>
    <mergeCell ref="A103:R103"/>
    <mergeCell ref="A104:R104"/>
    <mergeCell ref="A107:A108"/>
  </mergeCells>
  <pageMargins left="0.19" right="0.2" top="0.75" bottom="0.44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75"/>
  <sheetViews>
    <sheetView topLeftCell="A22" workbookViewId="0">
      <selection activeCell="C9" sqref="C9"/>
    </sheetView>
  </sheetViews>
  <sheetFormatPr defaultRowHeight="20.25" x14ac:dyDescent="0.3"/>
  <cols>
    <col min="1" max="1" width="5.5" style="15" customWidth="1"/>
    <col min="2" max="2" width="22.375" style="15" customWidth="1"/>
    <col min="3" max="3" width="23.375" style="15" customWidth="1"/>
    <col min="4" max="4" width="11.125" style="15" customWidth="1"/>
    <col min="5" max="5" width="9.375" style="16" customWidth="1"/>
    <col min="6" max="6" width="10.5" style="16" customWidth="1"/>
    <col min="7" max="18" width="4.375" style="15" customWidth="1"/>
    <col min="19" max="19" width="12.125" style="15" customWidth="1"/>
    <col min="20" max="16384" width="9" style="15"/>
  </cols>
  <sheetData>
    <row r="2" spans="1:19" x14ac:dyDescent="0.3">
      <c r="P2" s="224" t="s">
        <v>105</v>
      </c>
      <c r="Q2" s="224"/>
      <c r="R2" s="224"/>
    </row>
    <row r="3" spans="1:19" x14ac:dyDescent="0.3">
      <c r="A3" s="223" t="s">
        <v>35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</row>
    <row r="4" spans="1:19" x14ac:dyDescent="0.3">
      <c r="A4" s="223" t="s">
        <v>222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</row>
    <row r="5" spans="1:19" x14ac:dyDescent="0.3">
      <c r="A5" s="223" t="s">
        <v>0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</row>
    <row r="6" spans="1:19" x14ac:dyDescent="0.3">
      <c r="A6" s="223"/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223"/>
    </row>
    <row r="7" spans="1:19" x14ac:dyDescent="0.3">
      <c r="A7" s="36" t="s">
        <v>46</v>
      </c>
      <c r="B7" s="17" t="s">
        <v>47</v>
      </c>
    </row>
    <row r="8" spans="1:19" x14ac:dyDescent="0.3">
      <c r="B8" s="18" t="s">
        <v>104</v>
      </c>
    </row>
    <row r="9" spans="1:19" ht="20.25" customHeight="1" x14ac:dyDescent="0.3">
      <c r="A9" s="228" t="s">
        <v>99</v>
      </c>
      <c r="B9" s="227" t="s">
        <v>100</v>
      </c>
      <c r="C9" s="180" t="s">
        <v>67</v>
      </c>
      <c r="D9" s="180" t="s">
        <v>38</v>
      </c>
      <c r="E9" s="228" t="s">
        <v>39</v>
      </c>
      <c r="F9" s="179" t="s">
        <v>102</v>
      </c>
      <c r="G9" s="227" t="s">
        <v>205</v>
      </c>
      <c r="H9" s="227"/>
      <c r="I9" s="227"/>
      <c r="J9" s="227" t="s">
        <v>223</v>
      </c>
      <c r="K9" s="227"/>
      <c r="L9" s="227"/>
      <c r="M9" s="227"/>
      <c r="N9" s="227"/>
      <c r="O9" s="227"/>
      <c r="P9" s="227"/>
      <c r="Q9" s="227"/>
      <c r="R9" s="227"/>
    </row>
    <row r="10" spans="1:19" x14ac:dyDescent="0.3">
      <c r="A10" s="229"/>
      <c r="B10" s="227"/>
      <c r="C10" s="181" t="s">
        <v>68</v>
      </c>
      <c r="D10" s="181" t="s">
        <v>101</v>
      </c>
      <c r="E10" s="229"/>
      <c r="F10" s="103" t="s">
        <v>103</v>
      </c>
      <c r="G10" s="178" t="s">
        <v>2</v>
      </c>
      <c r="H10" s="178" t="s">
        <v>3</v>
      </c>
      <c r="I10" s="178" t="s">
        <v>4</v>
      </c>
      <c r="J10" s="178" t="s">
        <v>5</v>
      </c>
      <c r="K10" s="178" t="s">
        <v>6</v>
      </c>
      <c r="L10" s="178" t="s">
        <v>7</v>
      </c>
      <c r="M10" s="178" t="s">
        <v>8</v>
      </c>
      <c r="N10" s="178" t="s">
        <v>9</v>
      </c>
      <c r="O10" s="178" t="s">
        <v>10</v>
      </c>
      <c r="P10" s="178" t="s">
        <v>11</v>
      </c>
      <c r="Q10" s="178" t="s">
        <v>12</v>
      </c>
      <c r="R10" s="178" t="s">
        <v>13</v>
      </c>
    </row>
    <row r="11" spans="1:19" ht="105.75" customHeight="1" x14ac:dyDescent="0.3">
      <c r="A11" s="6">
        <v>1</v>
      </c>
      <c r="B11" s="23" t="s">
        <v>29</v>
      </c>
      <c r="C11" s="29" t="s">
        <v>274</v>
      </c>
      <c r="D11" s="39" t="s">
        <v>227</v>
      </c>
      <c r="E11" s="29" t="s">
        <v>48</v>
      </c>
      <c r="F11" s="91" t="s">
        <v>78</v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</row>
    <row r="12" spans="1:19" x14ac:dyDescent="0.3">
      <c r="A12" s="9"/>
      <c r="B12" s="25"/>
      <c r="C12" s="25"/>
      <c r="D12" s="45"/>
      <c r="E12" s="54"/>
      <c r="F12" s="4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111" t="str">
        <f>D11</f>
        <v>ไม่ใช้งบประมาณ</v>
      </c>
    </row>
    <row r="22" spans="1:19" x14ac:dyDescent="0.3">
      <c r="P22" s="224" t="s">
        <v>105</v>
      </c>
      <c r="Q22" s="224"/>
      <c r="R22" s="224"/>
    </row>
    <row r="23" spans="1:19" x14ac:dyDescent="0.3">
      <c r="A23" s="223" t="s">
        <v>35</v>
      </c>
      <c r="B23" s="223"/>
      <c r="C23" s="223"/>
      <c r="D23" s="223"/>
      <c r="E23" s="223"/>
      <c r="F23" s="223"/>
      <c r="G23" s="223"/>
      <c r="H23" s="223"/>
      <c r="I23" s="223"/>
      <c r="J23" s="223"/>
      <c r="K23" s="223"/>
      <c r="L23" s="223"/>
      <c r="M23" s="223"/>
      <c r="N23" s="223"/>
      <c r="O23" s="223"/>
      <c r="P23" s="223"/>
      <c r="Q23" s="223"/>
      <c r="R23" s="223"/>
    </row>
    <row r="24" spans="1:19" x14ac:dyDescent="0.3">
      <c r="A24" s="223" t="s">
        <v>222</v>
      </c>
      <c r="B24" s="223"/>
      <c r="C24" s="223"/>
      <c r="D24" s="223"/>
      <c r="E24" s="223"/>
      <c r="F24" s="223"/>
      <c r="G24" s="223"/>
      <c r="H24" s="223"/>
      <c r="I24" s="223"/>
      <c r="J24" s="223"/>
      <c r="K24" s="223"/>
      <c r="L24" s="223"/>
      <c r="M24" s="223"/>
      <c r="N24" s="223"/>
      <c r="O24" s="223"/>
      <c r="P24" s="223"/>
      <c r="Q24" s="223"/>
      <c r="R24" s="223"/>
    </row>
    <row r="25" spans="1:19" x14ac:dyDescent="0.3">
      <c r="A25" s="223" t="s">
        <v>0</v>
      </c>
      <c r="B25" s="223"/>
      <c r="C25" s="223"/>
      <c r="D25" s="223"/>
      <c r="E25" s="223"/>
      <c r="F25" s="223"/>
      <c r="G25" s="223"/>
      <c r="H25" s="223"/>
      <c r="I25" s="223"/>
      <c r="J25" s="223"/>
      <c r="K25" s="223"/>
      <c r="L25" s="223"/>
      <c r="M25" s="223"/>
      <c r="N25" s="223"/>
      <c r="O25" s="223"/>
      <c r="P25" s="223"/>
      <c r="Q25" s="223"/>
      <c r="R25" s="223"/>
    </row>
    <row r="26" spans="1:19" x14ac:dyDescent="0.3">
      <c r="A26" s="223"/>
      <c r="B26" s="223"/>
      <c r="C26" s="223"/>
      <c r="D26" s="223"/>
      <c r="E26" s="223"/>
      <c r="F26" s="223"/>
      <c r="G26" s="223"/>
      <c r="H26" s="223"/>
      <c r="I26" s="223"/>
      <c r="J26" s="223"/>
      <c r="K26" s="223"/>
      <c r="L26" s="223"/>
      <c r="M26" s="223"/>
      <c r="N26" s="223"/>
      <c r="O26" s="223"/>
      <c r="P26" s="223"/>
      <c r="Q26" s="223"/>
      <c r="R26" s="223"/>
    </row>
    <row r="27" spans="1:19" x14ac:dyDescent="0.3">
      <c r="A27" s="36" t="s">
        <v>46</v>
      </c>
      <c r="B27" s="17" t="s">
        <v>47</v>
      </c>
    </row>
    <row r="28" spans="1:19" x14ac:dyDescent="0.3">
      <c r="B28" s="18" t="s">
        <v>106</v>
      </c>
    </row>
    <row r="29" spans="1:19" ht="20.25" customHeight="1" x14ac:dyDescent="0.3">
      <c r="A29" s="228" t="s">
        <v>99</v>
      </c>
      <c r="B29" s="227" t="s">
        <v>100</v>
      </c>
      <c r="C29" s="180" t="s">
        <v>67</v>
      </c>
      <c r="D29" s="180" t="s">
        <v>38</v>
      </c>
      <c r="E29" s="228" t="s">
        <v>39</v>
      </c>
      <c r="F29" s="179" t="s">
        <v>102</v>
      </c>
      <c r="G29" s="227" t="s">
        <v>205</v>
      </c>
      <c r="H29" s="227"/>
      <c r="I29" s="227"/>
      <c r="J29" s="227" t="s">
        <v>223</v>
      </c>
      <c r="K29" s="227"/>
      <c r="L29" s="227"/>
      <c r="M29" s="227"/>
      <c r="N29" s="227"/>
      <c r="O29" s="227"/>
      <c r="P29" s="227"/>
      <c r="Q29" s="227"/>
      <c r="R29" s="227"/>
    </row>
    <row r="30" spans="1:19" x14ac:dyDescent="0.3">
      <c r="A30" s="229"/>
      <c r="B30" s="227"/>
      <c r="C30" s="181" t="s">
        <v>68</v>
      </c>
      <c r="D30" s="181" t="s">
        <v>101</v>
      </c>
      <c r="E30" s="229"/>
      <c r="F30" s="103" t="s">
        <v>103</v>
      </c>
      <c r="G30" s="178" t="s">
        <v>2</v>
      </c>
      <c r="H30" s="178" t="s">
        <v>3</v>
      </c>
      <c r="I30" s="178" t="s">
        <v>4</v>
      </c>
      <c r="J30" s="178" t="s">
        <v>5</v>
      </c>
      <c r="K30" s="178" t="s">
        <v>6</v>
      </c>
      <c r="L30" s="178" t="s">
        <v>7</v>
      </c>
      <c r="M30" s="178" t="s">
        <v>8</v>
      </c>
      <c r="N30" s="178" t="s">
        <v>9</v>
      </c>
      <c r="O30" s="178" t="s">
        <v>10</v>
      </c>
      <c r="P30" s="178" t="s">
        <v>11</v>
      </c>
      <c r="Q30" s="178" t="s">
        <v>12</v>
      </c>
      <c r="R30" s="178" t="s">
        <v>13</v>
      </c>
    </row>
    <row r="31" spans="1:19" ht="40.5" x14ac:dyDescent="0.3">
      <c r="A31" s="6">
        <v>1</v>
      </c>
      <c r="B31" s="7" t="s">
        <v>88</v>
      </c>
      <c r="C31" s="7" t="s">
        <v>89</v>
      </c>
      <c r="D31" s="39">
        <v>8000</v>
      </c>
      <c r="E31" s="7" t="s">
        <v>15</v>
      </c>
      <c r="F31" s="61" t="s">
        <v>30</v>
      </c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</row>
    <row r="32" spans="1:19" x14ac:dyDescent="0.3">
      <c r="S32" s="113">
        <f>D31</f>
        <v>8000</v>
      </c>
    </row>
    <row r="46" spans="1:18" x14ac:dyDescent="0.3">
      <c r="P46" s="224" t="s">
        <v>105</v>
      </c>
      <c r="Q46" s="224"/>
      <c r="R46" s="224"/>
    </row>
    <row r="47" spans="1:18" x14ac:dyDescent="0.3">
      <c r="A47" s="223" t="s">
        <v>35</v>
      </c>
      <c r="B47" s="223"/>
      <c r="C47" s="223"/>
      <c r="D47" s="223"/>
      <c r="E47" s="223"/>
      <c r="F47" s="223"/>
      <c r="G47" s="223"/>
      <c r="H47" s="223"/>
      <c r="I47" s="223"/>
      <c r="J47" s="223"/>
      <c r="K47" s="223"/>
      <c r="L47" s="223"/>
      <c r="M47" s="223"/>
      <c r="N47" s="223"/>
      <c r="O47" s="223"/>
      <c r="P47" s="223"/>
      <c r="Q47" s="223"/>
      <c r="R47" s="223"/>
    </row>
    <row r="48" spans="1:18" x14ac:dyDescent="0.3">
      <c r="A48" s="223" t="s">
        <v>222</v>
      </c>
      <c r="B48" s="223"/>
      <c r="C48" s="223"/>
      <c r="D48" s="223"/>
      <c r="E48" s="223"/>
      <c r="F48" s="223"/>
      <c r="G48" s="223"/>
      <c r="H48" s="223"/>
      <c r="I48" s="223"/>
      <c r="J48" s="223"/>
      <c r="K48" s="223"/>
      <c r="L48" s="223"/>
      <c r="M48" s="223"/>
      <c r="N48" s="223"/>
      <c r="O48" s="223"/>
      <c r="P48" s="223"/>
      <c r="Q48" s="223"/>
      <c r="R48" s="223"/>
    </row>
    <row r="49" spans="1:18" x14ac:dyDescent="0.3">
      <c r="A49" s="223" t="s">
        <v>0</v>
      </c>
      <c r="B49" s="223"/>
      <c r="C49" s="223"/>
      <c r="D49" s="223"/>
      <c r="E49" s="223"/>
      <c r="F49" s="223"/>
      <c r="G49" s="223"/>
      <c r="H49" s="223"/>
      <c r="I49" s="223"/>
      <c r="J49" s="223"/>
      <c r="K49" s="223"/>
      <c r="L49" s="223"/>
      <c r="M49" s="223"/>
      <c r="N49" s="223"/>
      <c r="O49" s="223"/>
      <c r="P49" s="223"/>
      <c r="Q49" s="223"/>
      <c r="R49" s="223"/>
    </row>
    <row r="50" spans="1:18" ht="6" customHeight="1" x14ac:dyDescent="0.3">
      <c r="A50" s="223"/>
      <c r="B50" s="223"/>
      <c r="C50" s="223"/>
      <c r="D50" s="223"/>
      <c r="E50" s="223"/>
      <c r="F50" s="223"/>
      <c r="G50" s="223"/>
      <c r="H50" s="223"/>
      <c r="I50" s="223"/>
      <c r="J50" s="223"/>
      <c r="K50" s="223"/>
      <c r="L50" s="223"/>
      <c r="M50" s="223"/>
      <c r="N50" s="223"/>
      <c r="O50" s="223"/>
      <c r="P50" s="223"/>
      <c r="Q50" s="223"/>
      <c r="R50" s="223"/>
    </row>
    <row r="51" spans="1:18" x14ac:dyDescent="0.3">
      <c r="A51" s="36" t="s">
        <v>46</v>
      </c>
      <c r="B51" s="17" t="s">
        <v>47</v>
      </c>
    </row>
    <row r="52" spans="1:18" x14ac:dyDescent="0.3">
      <c r="B52" s="18" t="s">
        <v>120</v>
      </c>
    </row>
    <row r="53" spans="1:18" ht="20.25" customHeight="1" x14ac:dyDescent="0.3">
      <c r="A53" s="228" t="s">
        <v>99</v>
      </c>
      <c r="B53" s="227" t="s">
        <v>100</v>
      </c>
      <c r="C53" s="180" t="s">
        <v>67</v>
      </c>
      <c r="D53" s="180" t="s">
        <v>38</v>
      </c>
      <c r="E53" s="228" t="s">
        <v>39</v>
      </c>
      <c r="F53" s="179" t="s">
        <v>102</v>
      </c>
      <c r="G53" s="227" t="s">
        <v>205</v>
      </c>
      <c r="H53" s="227"/>
      <c r="I53" s="227"/>
      <c r="J53" s="227" t="s">
        <v>223</v>
      </c>
      <c r="K53" s="227"/>
      <c r="L53" s="227"/>
      <c r="M53" s="227"/>
      <c r="N53" s="227"/>
      <c r="O53" s="227"/>
      <c r="P53" s="227"/>
      <c r="Q53" s="227"/>
      <c r="R53" s="227"/>
    </row>
    <row r="54" spans="1:18" x14ac:dyDescent="0.3">
      <c r="A54" s="229"/>
      <c r="B54" s="227"/>
      <c r="C54" s="181" t="s">
        <v>68</v>
      </c>
      <c r="D54" s="181" t="s">
        <v>101</v>
      </c>
      <c r="E54" s="229"/>
      <c r="F54" s="103" t="s">
        <v>103</v>
      </c>
      <c r="G54" s="178" t="s">
        <v>2</v>
      </c>
      <c r="H54" s="178" t="s">
        <v>3</v>
      </c>
      <c r="I54" s="178" t="s">
        <v>4</v>
      </c>
      <c r="J54" s="178" t="s">
        <v>5</v>
      </c>
      <c r="K54" s="178" t="s">
        <v>6</v>
      </c>
      <c r="L54" s="178" t="s">
        <v>7</v>
      </c>
      <c r="M54" s="178" t="s">
        <v>8</v>
      </c>
      <c r="N54" s="178" t="s">
        <v>9</v>
      </c>
      <c r="O54" s="178" t="s">
        <v>10</v>
      </c>
      <c r="P54" s="178" t="s">
        <v>11</v>
      </c>
      <c r="Q54" s="178" t="s">
        <v>12</v>
      </c>
      <c r="R54" s="178" t="s">
        <v>13</v>
      </c>
    </row>
    <row r="55" spans="1:18" ht="318.75" customHeight="1" x14ac:dyDescent="0.3">
      <c r="A55" s="6">
        <v>1</v>
      </c>
      <c r="B55" s="23" t="s">
        <v>142</v>
      </c>
      <c r="C55" s="210" t="s">
        <v>275</v>
      </c>
      <c r="D55" s="39">
        <v>10000</v>
      </c>
      <c r="E55" s="7" t="s">
        <v>15</v>
      </c>
      <c r="F55" s="41" t="s">
        <v>79</v>
      </c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</row>
    <row r="57" spans="1:18" x14ac:dyDescent="0.3">
      <c r="P57" s="224" t="s">
        <v>105</v>
      </c>
      <c r="Q57" s="224"/>
      <c r="R57" s="224"/>
    </row>
    <row r="58" spans="1:18" x14ac:dyDescent="0.3">
      <c r="A58" s="223" t="s">
        <v>35</v>
      </c>
      <c r="B58" s="223"/>
      <c r="C58" s="223"/>
      <c r="D58" s="223"/>
      <c r="E58" s="223"/>
      <c r="F58" s="223"/>
      <c r="G58" s="223"/>
      <c r="H58" s="223"/>
      <c r="I58" s="223"/>
      <c r="J58" s="223"/>
      <c r="K58" s="223"/>
      <c r="L58" s="223"/>
      <c r="M58" s="223"/>
      <c r="N58" s="223"/>
      <c r="O58" s="223"/>
      <c r="P58" s="223"/>
      <c r="Q58" s="223"/>
      <c r="R58" s="223"/>
    </row>
    <row r="59" spans="1:18" x14ac:dyDescent="0.3">
      <c r="A59" s="223" t="s">
        <v>222</v>
      </c>
      <c r="B59" s="223"/>
      <c r="C59" s="223"/>
      <c r="D59" s="223"/>
      <c r="E59" s="223"/>
      <c r="F59" s="223"/>
      <c r="G59" s="223"/>
      <c r="H59" s="223"/>
      <c r="I59" s="223"/>
      <c r="J59" s="223"/>
      <c r="K59" s="223"/>
      <c r="L59" s="223"/>
      <c r="M59" s="223"/>
      <c r="N59" s="223"/>
      <c r="O59" s="223"/>
      <c r="P59" s="223"/>
      <c r="Q59" s="223"/>
      <c r="R59" s="223"/>
    </row>
    <row r="60" spans="1:18" x14ac:dyDescent="0.3">
      <c r="A60" s="223" t="s">
        <v>0</v>
      </c>
      <c r="B60" s="223"/>
      <c r="C60" s="223"/>
      <c r="D60" s="223"/>
      <c r="E60" s="223"/>
      <c r="F60" s="223"/>
      <c r="G60" s="223"/>
      <c r="H60" s="223"/>
      <c r="I60" s="223"/>
      <c r="J60" s="223"/>
      <c r="K60" s="223"/>
      <c r="L60" s="223"/>
      <c r="M60" s="223"/>
      <c r="N60" s="223"/>
      <c r="O60" s="223"/>
      <c r="P60" s="223"/>
      <c r="Q60" s="223"/>
      <c r="R60" s="223"/>
    </row>
    <row r="61" spans="1:18" x14ac:dyDescent="0.3">
      <c r="A61" s="223"/>
      <c r="B61" s="223"/>
      <c r="C61" s="223"/>
      <c r="D61" s="223"/>
      <c r="E61" s="223"/>
      <c r="F61" s="223"/>
      <c r="G61" s="223"/>
      <c r="H61" s="223"/>
      <c r="I61" s="223"/>
      <c r="J61" s="223"/>
      <c r="K61" s="223"/>
      <c r="L61" s="223"/>
      <c r="M61" s="223"/>
      <c r="N61" s="223"/>
      <c r="O61" s="223"/>
      <c r="P61" s="223"/>
      <c r="Q61" s="223"/>
      <c r="R61" s="223"/>
    </row>
    <row r="62" spans="1:18" x14ac:dyDescent="0.3">
      <c r="A62" s="36" t="s">
        <v>46</v>
      </c>
      <c r="B62" s="17" t="s">
        <v>47</v>
      </c>
    </row>
    <row r="63" spans="1:18" x14ac:dyDescent="0.3">
      <c r="B63" s="18" t="s">
        <v>120</v>
      </c>
    </row>
    <row r="64" spans="1:18" ht="20.25" customHeight="1" x14ac:dyDescent="0.3">
      <c r="A64" s="228" t="s">
        <v>99</v>
      </c>
      <c r="B64" s="227" t="s">
        <v>100</v>
      </c>
      <c r="C64" s="180" t="s">
        <v>67</v>
      </c>
      <c r="D64" s="180" t="s">
        <v>38</v>
      </c>
      <c r="E64" s="228" t="s">
        <v>39</v>
      </c>
      <c r="F64" s="179" t="s">
        <v>102</v>
      </c>
      <c r="G64" s="227" t="s">
        <v>205</v>
      </c>
      <c r="H64" s="227"/>
      <c r="I64" s="227"/>
      <c r="J64" s="227" t="s">
        <v>223</v>
      </c>
      <c r="K64" s="227"/>
      <c r="L64" s="227"/>
      <c r="M64" s="227"/>
      <c r="N64" s="227"/>
      <c r="O64" s="227"/>
      <c r="P64" s="227"/>
      <c r="Q64" s="227"/>
      <c r="R64" s="227"/>
    </row>
    <row r="65" spans="1:19" x14ac:dyDescent="0.3">
      <c r="A65" s="229"/>
      <c r="B65" s="227"/>
      <c r="C65" s="181" t="s">
        <v>68</v>
      </c>
      <c r="D65" s="181" t="s">
        <v>101</v>
      </c>
      <c r="E65" s="229"/>
      <c r="F65" s="103" t="s">
        <v>103</v>
      </c>
      <c r="G65" s="178" t="s">
        <v>2</v>
      </c>
      <c r="H65" s="178" t="s">
        <v>3</v>
      </c>
      <c r="I65" s="178" t="s">
        <v>4</v>
      </c>
      <c r="J65" s="178" t="s">
        <v>5</v>
      </c>
      <c r="K65" s="178" t="s">
        <v>6</v>
      </c>
      <c r="L65" s="178" t="s">
        <v>7</v>
      </c>
      <c r="M65" s="178" t="s">
        <v>8</v>
      </c>
      <c r="N65" s="178" t="s">
        <v>9</v>
      </c>
      <c r="O65" s="178" t="s">
        <v>10</v>
      </c>
      <c r="P65" s="178" t="s">
        <v>11</v>
      </c>
      <c r="Q65" s="178" t="s">
        <v>12</v>
      </c>
      <c r="R65" s="178" t="s">
        <v>13</v>
      </c>
    </row>
    <row r="66" spans="1:19" ht="99" customHeight="1" x14ac:dyDescent="0.3">
      <c r="A66" s="6">
        <v>2</v>
      </c>
      <c r="B66" s="23" t="s">
        <v>87</v>
      </c>
      <c r="C66" s="38" t="s">
        <v>143</v>
      </c>
      <c r="D66" s="39">
        <v>20000</v>
      </c>
      <c r="E66" s="7" t="s">
        <v>91</v>
      </c>
      <c r="F66" s="41" t="s">
        <v>79</v>
      </c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</row>
    <row r="67" spans="1:19" x14ac:dyDescent="0.3">
      <c r="A67" s="9"/>
      <c r="B67" s="25"/>
      <c r="C67" s="25"/>
      <c r="D67" s="45"/>
      <c r="E67" s="54"/>
      <c r="F67" s="4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111">
        <f>D55+D66</f>
        <v>30000</v>
      </c>
    </row>
    <row r="68" spans="1:19" x14ac:dyDescent="0.3">
      <c r="A68" s="9"/>
      <c r="B68" s="25"/>
      <c r="C68" s="25"/>
      <c r="D68" s="45"/>
      <c r="E68" s="54"/>
      <c r="F68" s="4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</row>
    <row r="69" spans="1:19" x14ac:dyDescent="0.3">
      <c r="A69" s="9"/>
      <c r="B69" s="25"/>
      <c r="C69" s="25"/>
      <c r="D69" s="45"/>
      <c r="E69" s="54"/>
      <c r="F69" s="4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</row>
    <row r="70" spans="1:19" x14ac:dyDescent="0.3">
      <c r="A70" s="9"/>
      <c r="B70" s="25"/>
      <c r="C70" s="25"/>
      <c r="D70" s="45"/>
      <c r="E70" s="54"/>
      <c r="F70" s="4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</row>
    <row r="71" spans="1:19" x14ac:dyDescent="0.3">
      <c r="A71" s="9"/>
      <c r="B71" s="25"/>
      <c r="C71" s="25"/>
      <c r="D71" s="45"/>
      <c r="E71" s="54"/>
      <c r="F71" s="4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</row>
    <row r="72" spans="1:19" x14ac:dyDescent="0.3">
      <c r="A72" s="9"/>
      <c r="B72" s="25"/>
      <c r="C72" s="25"/>
      <c r="D72" s="45"/>
      <c r="E72" s="54"/>
      <c r="F72" s="4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</row>
    <row r="73" spans="1:19" x14ac:dyDescent="0.3">
      <c r="A73" s="9"/>
      <c r="B73" s="25"/>
      <c r="C73" s="25"/>
      <c r="D73" s="45"/>
      <c r="E73" s="54"/>
      <c r="F73" s="4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</row>
    <row r="74" spans="1:19" x14ac:dyDescent="0.3">
      <c r="A74" s="225"/>
      <c r="B74" s="226"/>
      <c r="C74" s="226"/>
      <c r="D74" s="226"/>
      <c r="E74" s="226"/>
      <c r="F74" s="226"/>
      <c r="G74" s="226"/>
      <c r="H74" s="226"/>
      <c r="I74" s="226"/>
      <c r="J74" s="226"/>
      <c r="K74" s="226"/>
      <c r="L74" s="226"/>
      <c r="M74" s="226"/>
      <c r="N74" s="226"/>
      <c r="O74" s="226"/>
      <c r="P74" s="226"/>
      <c r="Q74" s="226"/>
      <c r="R74" s="226"/>
    </row>
    <row r="75" spans="1:19" x14ac:dyDescent="0.3">
      <c r="A75" s="72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</row>
  </sheetData>
  <mergeCells count="41">
    <mergeCell ref="A53:A54"/>
    <mergeCell ref="B53:B54"/>
    <mergeCell ref="E53:E54"/>
    <mergeCell ref="G53:I53"/>
    <mergeCell ref="J53:R53"/>
    <mergeCell ref="P46:R46"/>
    <mergeCell ref="A47:R47"/>
    <mergeCell ref="A48:R48"/>
    <mergeCell ref="A49:R49"/>
    <mergeCell ref="A50:R50"/>
    <mergeCell ref="A25:R25"/>
    <mergeCell ref="A26:R26"/>
    <mergeCell ref="A29:A30"/>
    <mergeCell ref="B29:B30"/>
    <mergeCell ref="E29:E30"/>
    <mergeCell ref="G29:I29"/>
    <mergeCell ref="J29:R29"/>
    <mergeCell ref="G9:I9"/>
    <mergeCell ref="J9:R9"/>
    <mergeCell ref="P22:R22"/>
    <mergeCell ref="A23:R23"/>
    <mergeCell ref="A24:R24"/>
    <mergeCell ref="A9:A10"/>
    <mergeCell ref="B9:B10"/>
    <mergeCell ref="E9:E10"/>
    <mergeCell ref="P2:R2"/>
    <mergeCell ref="A3:R3"/>
    <mergeCell ref="A4:R4"/>
    <mergeCell ref="A5:R5"/>
    <mergeCell ref="A6:R6"/>
    <mergeCell ref="A74:R74"/>
    <mergeCell ref="P57:R57"/>
    <mergeCell ref="A58:R58"/>
    <mergeCell ref="A59:R59"/>
    <mergeCell ref="A60:R60"/>
    <mergeCell ref="A61:R61"/>
    <mergeCell ref="A64:A65"/>
    <mergeCell ref="B64:B65"/>
    <mergeCell ref="E64:E65"/>
    <mergeCell ref="G64:I64"/>
    <mergeCell ref="J64:R64"/>
  </mergeCells>
  <pageMargins left="0.22" right="0.21" top="0.75" bottom="0.44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T82"/>
  <sheetViews>
    <sheetView topLeftCell="A78" workbookViewId="0">
      <selection sqref="A1:R13"/>
    </sheetView>
  </sheetViews>
  <sheetFormatPr defaultRowHeight="20.25" x14ac:dyDescent="0.3"/>
  <cols>
    <col min="1" max="1" width="5.5" style="15" customWidth="1"/>
    <col min="2" max="2" width="22.375" style="15" customWidth="1"/>
    <col min="3" max="3" width="23.375" style="15" customWidth="1"/>
    <col min="4" max="4" width="10.375" style="15" customWidth="1"/>
    <col min="5" max="5" width="10" style="16" customWidth="1"/>
    <col min="6" max="6" width="10.5" style="16" customWidth="1"/>
    <col min="7" max="18" width="4.375" style="15" customWidth="1"/>
    <col min="19" max="19" width="11.75" style="15" customWidth="1"/>
    <col min="20" max="16384" width="9" style="15"/>
  </cols>
  <sheetData>
    <row r="2" spans="1:18" x14ac:dyDescent="0.3">
      <c r="P2" s="224" t="s">
        <v>105</v>
      </c>
      <c r="Q2" s="224"/>
      <c r="R2" s="224"/>
    </row>
    <row r="3" spans="1:18" x14ac:dyDescent="0.3">
      <c r="A3" s="223" t="s">
        <v>35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</row>
    <row r="4" spans="1:18" x14ac:dyDescent="0.3">
      <c r="A4" s="223" t="s">
        <v>222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</row>
    <row r="5" spans="1:18" x14ac:dyDescent="0.3">
      <c r="A5" s="223" t="s">
        <v>0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</row>
    <row r="6" spans="1:18" ht="6.75" customHeight="1" x14ac:dyDescent="0.3">
      <c r="A6" s="223"/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223"/>
    </row>
    <row r="7" spans="1:18" x14ac:dyDescent="0.3">
      <c r="A7" s="36" t="s">
        <v>49</v>
      </c>
      <c r="B7" s="17" t="s">
        <v>50</v>
      </c>
    </row>
    <row r="8" spans="1:18" x14ac:dyDescent="0.3">
      <c r="B8" s="18" t="s">
        <v>107</v>
      </c>
    </row>
    <row r="9" spans="1:18" ht="20.25" customHeight="1" x14ac:dyDescent="0.3">
      <c r="A9" s="228" t="s">
        <v>99</v>
      </c>
      <c r="B9" s="227" t="s">
        <v>100</v>
      </c>
      <c r="C9" s="180" t="s">
        <v>67</v>
      </c>
      <c r="D9" s="180" t="s">
        <v>38</v>
      </c>
      <c r="E9" s="228" t="s">
        <v>39</v>
      </c>
      <c r="F9" s="179" t="s">
        <v>102</v>
      </c>
      <c r="G9" s="227" t="s">
        <v>205</v>
      </c>
      <c r="H9" s="227"/>
      <c r="I9" s="227"/>
      <c r="J9" s="227" t="s">
        <v>223</v>
      </c>
      <c r="K9" s="227"/>
      <c r="L9" s="227"/>
      <c r="M9" s="227"/>
      <c r="N9" s="227"/>
      <c r="O9" s="227"/>
      <c r="P9" s="227"/>
      <c r="Q9" s="227"/>
      <c r="R9" s="227"/>
    </row>
    <row r="10" spans="1:18" x14ac:dyDescent="0.3">
      <c r="A10" s="229"/>
      <c r="B10" s="227"/>
      <c r="C10" s="181" t="s">
        <v>68</v>
      </c>
      <c r="D10" s="181" t="s">
        <v>101</v>
      </c>
      <c r="E10" s="229"/>
      <c r="F10" s="103" t="s">
        <v>103</v>
      </c>
      <c r="G10" s="178" t="s">
        <v>2</v>
      </c>
      <c r="H10" s="178" t="s">
        <v>3</v>
      </c>
      <c r="I10" s="178" t="s">
        <v>4</v>
      </c>
      <c r="J10" s="178" t="s">
        <v>5</v>
      </c>
      <c r="K10" s="178" t="s">
        <v>6</v>
      </c>
      <c r="L10" s="178" t="s">
        <v>7</v>
      </c>
      <c r="M10" s="178" t="s">
        <v>8</v>
      </c>
      <c r="N10" s="178" t="s">
        <v>9</v>
      </c>
      <c r="O10" s="178" t="s">
        <v>10</v>
      </c>
      <c r="P10" s="178" t="s">
        <v>11</v>
      </c>
      <c r="Q10" s="178" t="s">
        <v>12</v>
      </c>
      <c r="R10" s="178" t="s">
        <v>13</v>
      </c>
    </row>
    <row r="11" spans="1:18" ht="135" customHeight="1" x14ac:dyDescent="0.3">
      <c r="A11" s="6">
        <v>1</v>
      </c>
      <c r="B11" s="23" t="s">
        <v>289</v>
      </c>
      <c r="C11" s="38" t="s">
        <v>290</v>
      </c>
      <c r="D11" s="39">
        <v>257000</v>
      </c>
      <c r="E11" s="66" t="s">
        <v>296</v>
      </c>
      <c r="F11" s="41" t="s">
        <v>30</v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</row>
    <row r="12" spans="1:18" ht="182.25" customHeight="1" x14ac:dyDescent="0.3">
      <c r="A12" s="6">
        <v>2</v>
      </c>
      <c r="B12" s="23" t="s">
        <v>291</v>
      </c>
      <c r="C12" s="38" t="s">
        <v>292</v>
      </c>
      <c r="D12" s="39">
        <v>334000</v>
      </c>
      <c r="E12" s="29" t="s">
        <v>331</v>
      </c>
      <c r="F12" s="41" t="s">
        <v>30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</row>
    <row r="13" spans="1:18" x14ac:dyDescent="0.3">
      <c r="A13" s="225"/>
      <c r="B13" s="226"/>
      <c r="C13" s="226"/>
      <c r="D13" s="226"/>
      <c r="E13" s="226"/>
      <c r="F13" s="226"/>
      <c r="G13" s="226"/>
      <c r="H13" s="226"/>
      <c r="I13" s="226"/>
      <c r="J13" s="226"/>
      <c r="K13" s="226"/>
      <c r="L13" s="226"/>
      <c r="M13" s="226"/>
      <c r="N13" s="226"/>
      <c r="O13" s="226"/>
      <c r="P13" s="226"/>
      <c r="Q13" s="226"/>
      <c r="R13" s="226"/>
    </row>
    <row r="14" spans="1:18" x14ac:dyDescent="0.3">
      <c r="A14" s="118"/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</row>
    <row r="15" spans="1:18" x14ac:dyDescent="0.3">
      <c r="A15" s="118"/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</row>
    <row r="16" spans="1:18" x14ac:dyDescent="0.3">
      <c r="P16" s="224" t="s">
        <v>105</v>
      </c>
      <c r="Q16" s="224"/>
      <c r="R16" s="224"/>
    </row>
    <row r="17" spans="1:18" x14ac:dyDescent="0.3">
      <c r="A17" s="223" t="s">
        <v>35</v>
      </c>
      <c r="B17" s="223"/>
      <c r="C17" s="223"/>
      <c r="D17" s="223"/>
      <c r="E17" s="223"/>
      <c r="F17" s="223"/>
      <c r="G17" s="223"/>
      <c r="H17" s="223"/>
      <c r="I17" s="223"/>
      <c r="J17" s="223"/>
      <c r="K17" s="223"/>
      <c r="L17" s="223"/>
      <c r="M17" s="223"/>
      <c r="N17" s="223"/>
      <c r="O17" s="223"/>
      <c r="P17" s="223"/>
      <c r="Q17" s="223"/>
      <c r="R17" s="223"/>
    </row>
    <row r="18" spans="1:18" x14ac:dyDescent="0.3">
      <c r="A18" s="223" t="s">
        <v>222</v>
      </c>
      <c r="B18" s="223"/>
      <c r="C18" s="223"/>
      <c r="D18" s="223"/>
      <c r="E18" s="223"/>
      <c r="F18" s="223"/>
      <c r="G18" s="223"/>
      <c r="H18" s="223"/>
      <c r="I18" s="223"/>
      <c r="J18" s="223"/>
      <c r="K18" s="223"/>
      <c r="L18" s="223"/>
      <c r="M18" s="223"/>
      <c r="N18" s="223"/>
      <c r="O18" s="223"/>
      <c r="P18" s="223"/>
      <c r="Q18" s="223"/>
      <c r="R18" s="223"/>
    </row>
    <row r="19" spans="1:18" x14ac:dyDescent="0.3">
      <c r="A19" s="223" t="s">
        <v>0</v>
      </c>
      <c r="B19" s="223"/>
      <c r="C19" s="223"/>
      <c r="D19" s="223"/>
      <c r="E19" s="223"/>
      <c r="F19" s="223"/>
      <c r="G19" s="223"/>
      <c r="H19" s="223"/>
      <c r="I19" s="223"/>
      <c r="J19" s="223"/>
      <c r="K19" s="223"/>
      <c r="L19" s="223"/>
      <c r="M19" s="223"/>
      <c r="N19" s="223"/>
      <c r="O19" s="223"/>
      <c r="P19" s="223"/>
      <c r="Q19" s="223"/>
      <c r="R19" s="223"/>
    </row>
    <row r="20" spans="1:18" ht="9" customHeight="1" x14ac:dyDescent="0.3">
      <c r="A20" s="223"/>
      <c r="B20" s="223"/>
      <c r="C20" s="223"/>
      <c r="D20" s="223"/>
      <c r="E20" s="223"/>
      <c r="F20" s="223"/>
      <c r="G20" s="223"/>
      <c r="H20" s="223"/>
      <c r="I20" s="223"/>
      <c r="J20" s="223"/>
      <c r="K20" s="223"/>
      <c r="L20" s="223"/>
      <c r="M20" s="223"/>
      <c r="N20" s="223"/>
      <c r="O20" s="223"/>
      <c r="P20" s="223"/>
      <c r="Q20" s="223"/>
      <c r="R20" s="223"/>
    </row>
    <row r="21" spans="1:18" x14ac:dyDescent="0.3">
      <c r="A21" s="36" t="s">
        <v>49</v>
      </c>
      <c r="B21" s="17" t="s">
        <v>50</v>
      </c>
    </row>
    <row r="22" spans="1:18" x14ac:dyDescent="0.3">
      <c r="B22" s="18" t="s">
        <v>107</v>
      </c>
    </row>
    <row r="23" spans="1:18" ht="20.25" customHeight="1" x14ac:dyDescent="0.3">
      <c r="A23" s="228" t="s">
        <v>99</v>
      </c>
      <c r="B23" s="227" t="s">
        <v>100</v>
      </c>
      <c r="C23" s="180" t="s">
        <v>67</v>
      </c>
      <c r="D23" s="180" t="s">
        <v>38</v>
      </c>
      <c r="E23" s="228" t="s">
        <v>39</v>
      </c>
      <c r="F23" s="179" t="s">
        <v>102</v>
      </c>
      <c r="G23" s="227" t="s">
        <v>205</v>
      </c>
      <c r="H23" s="227"/>
      <c r="I23" s="227"/>
      <c r="J23" s="227" t="s">
        <v>223</v>
      </c>
      <c r="K23" s="227"/>
      <c r="L23" s="227"/>
      <c r="M23" s="227"/>
      <c r="N23" s="227"/>
      <c r="O23" s="227"/>
      <c r="P23" s="227"/>
      <c r="Q23" s="227"/>
      <c r="R23" s="227"/>
    </row>
    <row r="24" spans="1:18" x14ac:dyDescent="0.3">
      <c r="A24" s="229"/>
      <c r="B24" s="227"/>
      <c r="C24" s="181" t="s">
        <v>68</v>
      </c>
      <c r="D24" s="181" t="s">
        <v>101</v>
      </c>
      <c r="E24" s="229"/>
      <c r="F24" s="103" t="s">
        <v>103</v>
      </c>
      <c r="G24" s="178" t="s">
        <v>2</v>
      </c>
      <c r="H24" s="178" t="s">
        <v>3</v>
      </c>
      <c r="I24" s="178" t="s">
        <v>4</v>
      </c>
      <c r="J24" s="178" t="s">
        <v>5</v>
      </c>
      <c r="K24" s="178" t="s">
        <v>6</v>
      </c>
      <c r="L24" s="178" t="s">
        <v>7</v>
      </c>
      <c r="M24" s="178" t="s">
        <v>8</v>
      </c>
      <c r="N24" s="178" t="s">
        <v>9</v>
      </c>
      <c r="O24" s="178" t="s">
        <v>10</v>
      </c>
      <c r="P24" s="178" t="s">
        <v>11</v>
      </c>
      <c r="Q24" s="178" t="s">
        <v>12</v>
      </c>
      <c r="R24" s="178" t="s">
        <v>13</v>
      </c>
    </row>
    <row r="25" spans="1:18" ht="173.25" customHeight="1" x14ac:dyDescent="0.3">
      <c r="A25" s="6">
        <v>3</v>
      </c>
      <c r="B25" s="23" t="s">
        <v>333</v>
      </c>
      <c r="C25" s="38" t="s">
        <v>293</v>
      </c>
      <c r="D25" s="39">
        <v>110000</v>
      </c>
      <c r="E25" s="66" t="s">
        <v>294</v>
      </c>
      <c r="F25" s="41" t="s">
        <v>30</v>
      </c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</row>
    <row r="26" spans="1:18" ht="171.75" customHeight="1" x14ac:dyDescent="0.3">
      <c r="A26" s="6">
        <v>4</v>
      </c>
      <c r="B26" s="23" t="s">
        <v>336</v>
      </c>
      <c r="C26" s="38" t="s">
        <v>295</v>
      </c>
      <c r="D26" s="39">
        <v>190000</v>
      </c>
      <c r="E26" s="29" t="s">
        <v>297</v>
      </c>
      <c r="F26" s="41" t="s">
        <v>30</v>
      </c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</row>
    <row r="27" spans="1:18" ht="21" customHeight="1" x14ac:dyDescent="0.3">
      <c r="A27" s="9"/>
      <c r="B27" s="25"/>
      <c r="C27" s="88"/>
      <c r="D27" s="45"/>
      <c r="E27" s="88"/>
      <c r="F27" s="4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</row>
    <row r="28" spans="1:18" ht="18" customHeight="1" x14ac:dyDescent="0.3">
      <c r="P28" s="224" t="s">
        <v>105</v>
      </c>
      <c r="Q28" s="224"/>
      <c r="R28" s="224"/>
    </row>
    <row r="29" spans="1:18" ht="18.75" customHeight="1" x14ac:dyDescent="0.3">
      <c r="A29" s="223" t="s">
        <v>35</v>
      </c>
      <c r="B29" s="223"/>
      <c r="C29" s="223"/>
      <c r="D29" s="223"/>
      <c r="E29" s="223"/>
      <c r="F29" s="223"/>
      <c r="G29" s="223"/>
      <c r="H29" s="223"/>
      <c r="I29" s="223"/>
      <c r="J29" s="223"/>
      <c r="K29" s="223"/>
      <c r="L29" s="223"/>
      <c r="M29" s="223"/>
      <c r="N29" s="223"/>
      <c r="O29" s="223"/>
      <c r="P29" s="223"/>
      <c r="Q29" s="223"/>
      <c r="R29" s="223"/>
    </row>
    <row r="30" spans="1:18" x14ac:dyDescent="0.3">
      <c r="A30" s="223" t="s">
        <v>222</v>
      </c>
      <c r="B30" s="223"/>
      <c r="C30" s="223"/>
      <c r="D30" s="223"/>
      <c r="E30" s="223"/>
      <c r="F30" s="223"/>
      <c r="G30" s="223"/>
      <c r="H30" s="223"/>
      <c r="I30" s="223"/>
      <c r="J30" s="223"/>
      <c r="K30" s="223"/>
      <c r="L30" s="223"/>
      <c r="M30" s="223"/>
      <c r="N30" s="223"/>
      <c r="O30" s="223"/>
      <c r="P30" s="223"/>
      <c r="Q30" s="223"/>
      <c r="R30" s="223"/>
    </row>
    <row r="31" spans="1:18" ht="18.75" customHeight="1" x14ac:dyDescent="0.3">
      <c r="A31" s="223" t="s">
        <v>0</v>
      </c>
      <c r="B31" s="223"/>
      <c r="C31" s="223"/>
      <c r="D31" s="223"/>
      <c r="E31" s="223"/>
      <c r="F31" s="223"/>
      <c r="G31" s="223"/>
      <c r="H31" s="223"/>
      <c r="I31" s="223"/>
      <c r="J31" s="223"/>
      <c r="K31" s="223"/>
      <c r="L31" s="223"/>
      <c r="M31" s="223"/>
      <c r="N31" s="223"/>
      <c r="O31" s="223"/>
      <c r="P31" s="223"/>
      <c r="Q31" s="223"/>
      <c r="R31" s="223"/>
    </row>
    <row r="32" spans="1:18" x14ac:dyDescent="0.3">
      <c r="A32" s="36" t="s">
        <v>49</v>
      </c>
      <c r="B32" s="17" t="s">
        <v>50</v>
      </c>
    </row>
    <row r="33" spans="1:20" x14ac:dyDescent="0.3">
      <c r="B33" s="18" t="s">
        <v>107</v>
      </c>
    </row>
    <row r="34" spans="1:20" ht="20.25" customHeight="1" x14ac:dyDescent="0.3">
      <c r="A34" s="228" t="s">
        <v>99</v>
      </c>
      <c r="B34" s="227" t="s">
        <v>100</v>
      </c>
      <c r="C34" s="180" t="s">
        <v>67</v>
      </c>
      <c r="D34" s="180" t="s">
        <v>38</v>
      </c>
      <c r="E34" s="228" t="s">
        <v>39</v>
      </c>
      <c r="F34" s="179" t="s">
        <v>102</v>
      </c>
      <c r="G34" s="227" t="s">
        <v>205</v>
      </c>
      <c r="H34" s="227"/>
      <c r="I34" s="227"/>
      <c r="J34" s="227" t="s">
        <v>223</v>
      </c>
      <c r="K34" s="227"/>
      <c r="L34" s="227"/>
      <c r="M34" s="227"/>
      <c r="N34" s="227"/>
      <c r="O34" s="227"/>
      <c r="P34" s="227"/>
      <c r="Q34" s="227"/>
      <c r="R34" s="227"/>
    </row>
    <row r="35" spans="1:20" x14ac:dyDescent="0.3">
      <c r="A35" s="229"/>
      <c r="B35" s="227"/>
      <c r="C35" s="181" t="s">
        <v>68</v>
      </c>
      <c r="D35" s="181" t="s">
        <v>101</v>
      </c>
      <c r="E35" s="229"/>
      <c r="F35" s="103" t="s">
        <v>103</v>
      </c>
      <c r="G35" s="178" t="s">
        <v>2</v>
      </c>
      <c r="H35" s="178" t="s">
        <v>3</v>
      </c>
      <c r="I35" s="178" t="s">
        <v>4</v>
      </c>
      <c r="J35" s="178" t="s">
        <v>5</v>
      </c>
      <c r="K35" s="178" t="s">
        <v>6</v>
      </c>
      <c r="L35" s="178" t="s">
        <v>7</v>
      </c>
      <c r="M35" s="178" t="s">
        <v>8</v>
      </c>
      <c r="N35" s="178" t="s">
        <v>9</v>
      </c>
      <c r="O35" s="178" t="s">
        <v>10</v>
      </c>
      <c r="P35" s="178" t="s">
        <v>11</v>
      </c>
      <c r="Q35" s="178" t="s">
        <v>12</v>
      </c>
      <c r="R35" s="178" t="s">
        <v>13</v>
      </c>
    </row>
    <row r="36" spans="1:20" ht="172.5" customHeight="1" x14ac:dyDescent="0.3">
      <c r="A36" s="6">
        <v>5</v>
      </c>
      <c r="B36" s="23" t="s">
        <v>334</v>
      </c>
      <c r="C36" s="38" t="s">
        <v>298</v>
      </c>
      <c r="D36" s="39">
        <v>224000</v>
      </c>
      <c r="E36" s="221" t="s">
        <v>299</v>
      </c>
      <c r="F36" s="41" t="s">
        <v>30</v>
      </c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T36" s="15" t="s">
        <v>63</v>
      </c>
    </row>
    <row r="37" spans="1:20" ht="158.25" customHeight="1" x14ac:dyDescent="0.3">
      <c r="A37" s="6">
        <v>6</v>
      </c>
      <c r="B37" s="23" t="s">
        <v>335</v>
      </c>
      <c r="C37" s="38" t="s">
        <v>300</v>
      </c>
      <c r="D37" s="39">
        <v>126000</v>
      </c>
      <c r="E37" s="221" t="s">
        <v>301</v>
      </c>
      <c r="F37" s="41" t="s">
        <v>30</v>
      </c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</row>
    <row r="38" spans="1:20" ht="19.5" customHeight="1" x14ac:dyDescent="0.3">
      <c r="A38" s="225"/>
      <c r="B38" s="225"/>
      <c r="C38" s="225"/>
      <c r="D38" s="225"/>
      <c r="E38" s="225"/>
      <c r="F38" s="225"/>
      <c r="G38" s="225"/>
      <c r="H38" s="225"/>
      <c r="I38" s="225"/>
      <c r="J38" s="225"/>
      <c r="K38" s="225"/>
      <c r="L38" s="225"/>
      <c r="M38" s="225"/>
      <c r="N38" s="225"/>
      <c r="O38" s="225"/>
      <c r="P38" s="225"/>
      <c r="Q38" s="225"/>
      <c r="R38" s="225"/>
    </row>
    <row r="39" spans="1:20" ht="19.5" customHeight="1" x14ac:dyDescent="0.3">
      <c r="A39" s="205"/>
      <c r="B39" s="205"/>
      <c r="C39" s="205"/>
      <c r="D39" s="205"/>
      <c r="E39" s="205"/>
      <c r="F39" s="205"/>
      <c r="G39" s="205"/>
      <c r="H39" s="205"/>
      <c r="I39" s="205"/>
      <c r="J39" s="205"/>
      <c r="K39" s="205"/>
      <c r="L39" s="205"/>
      <c r="M39" s="205"/>
      <c r="N39" s="205"/>
      <c r="O39" s="205"/>
      <c r="P39" s="205"/>
      <c r="Q39" s="205"/>
      <c r="R39" s="205"/>
    </row>
    <row r="40" spans="1:20" x14ac:dyDescent="0.3">
      <c r="P40" s="224" t="s">
        <v>105</v>
      </c>
      <c r="Q40" s="224"/>
      <c r="R40" s="224"/>
    </row>
    <row r="41" spans="1:20" x14ac:dyDescent="0.3">
      <c r="A41" s="223" t="s">
        <v>35</v>
      </c>
      <c r="B41" s="223"/>
      <c r="C41" s="223"/>
      <c r="D41" s="223"/>
      <c r="E41" s="223"/>
      <c r="F41" s="223"/>
      <c r="G41" s="223"/>
      <c r="H41" s="223"/>
      <c r="I41" s="223"/>
      <c r="J41" s="223"/>
      <c r="K41" s="223"/>
      <c r="L41" s="223"/>
      <c r="M41" s="223"/>
      <c r="N41" s="223"/>
      <c r="O41" s="223"/>
      <c r="P41" s="223"/>
      <c r="Q41" s="223"/>
      <c r="R41" s="223"/>
    </row>
    <row r="42" spans="1:20" x14ac:dyDescent="0.3">
      <c r="A42" s="223" t="s">
        <v>222</v>
      </c>
      <c r="B42" s="223"/>
      <c r="C42" s="223"/>
      <c r="D42" s="223"/>
      <c r="E42" s="223"/>
      <c r="F42" s="223"/>
      <c r="G42" s="223"/>
      <c r="H42" s="223"/>
      <c r="I42" s="223"/>
      <c r="J42" s="223"/>
      <c r="K42" s="223"/>
      <c r="L42" s="223"/>
      <c r="M42" s="223"/>
      <c r="N42" s="223"/>
      <c r="O42" s="223"/>
      <c r="P42" s="223"/>
      <c r="Q42" s="223"/>
      <c r="R42" s="223"/>
    </row>
    <row r="43" spans="1:20" x14ac:dyDescent="0.3">
      <c r="A43" s="223" t="s">
        <v>0</v>
      </c>
      <c r="B43" s="223"/>
      <c r="C43" s="223"/>
      <c r="D43" s="223"/>
      <c r="E43" s="223"/>
      <c r="F43" s="223"/>
      <c r="G43" s="223"/>
      <c r="H43" s="223"/>
      <c r="I43" s="223"/>
      <c r="J43" s="223"/>
      <c r="K43" s="223"/>
      <c r="L43" s="223"/>
      <c r="M43" s="223"/>
      <c r="N43" s="223"/>
      <c r="O43" s="223"/>
      <c r="P43" s="223"/>
      <c r="Q43" s="223"/>
      <c r="R43" s="223"/>
    </row>
    <row r="44" spans="1:20" x14ac:dyDescent="0.3">
      <c r="A44" s="223"/>
      <c r="B44" s="223"/>
      <c r="C44" s="223"/>
      <c r="D44" s="223"/>
      <c r="E44" s="223"/>
      <c r="F44" s="223"/>
      <c r="G44" s="223"/>
      <c r="H44" s="223"/>
      <c r="I44" s="223"/>
      <c r="J44" s="223"/>
      <c r="K44" s="223"/>
      <c r="L44" s="223"/>
      <c r="M44" s="223"/>
      <c r="N44" s="223"/>
      <c r="O44" s="223"/>
      <c r="P44" s="223"/>
      <c r="Q44" s="223"/>
      <c r="R44" s="223"/>
    </row>
    <row r="45" spans="1:20" x14ac:dyDescent="0.3">
      <c r="A45" s="36" t="s">
        <v>49</v>
      </c>
      <c r="B45" s="17" t="s">
        <v>50</v>
      </c>
    </row>
    <row r="46" spans="1:20" x14ac:dyDescent="0.3">
      <c r="B46" s="18" t="s">
        <v>107</v>
      </c>
    </row>
    <row r="47" spans="1:20" ht="20.25" customHeight="1" x14ac:dyDescent="0.3">
      <c r="A47" s="228" t="s">
        <v>99</v>
      </c>
      <c r="B47" s="227" t="s">
        <v>100</v>
      </c>
      <c r="C47" s="180" t="s">
        <v>67</v>
      </c>
      <c r="D47" s="180" t="s">
        <v>38</v>
      </c>
      <c r="E47" s="228" t="s">
        <v>39</v>
      </c>
      <c r="F47" s="179" t="s">
        <v>102</v>
      </c>
      <c r="G47" s="227" t="s">
        <v>205</v>
      </c>
      <c r="H47" s="227"/>
      <c r="I47" s="227"/>
      <c r="J47" s="227" t="s">
        <v>223</v>
      </c>
      <c r="K47" s="227"/>
      <c r="L47" s="227"/>
      <c r="M47" s="227"/>
      <c r="N47" s="227"/>
      <c r="O47" s="227"/>
      <c r="P47" s="227"/>
      <c r="Q47" s="227"/>
      <c r="R47" s="227"/>
    </row>
    <row r="48" spans="1:20" x14ac:dyDescent="0.3">
      <c r="A48" s="229"/>
      <c r="B48" s="227"/>
      <c r="C48" s="181" t="s">
        <v>68</v>
      </c>
      <c r="D48" s="181" t="s">
        <v>101</v>
      </c>
      <c r="E48" s="229"/>
      <c r="F48" s="103" t="s">
        <v>103</v>
      </c>
      <c r="G48" s="178" t="s">
        <v>2</v>
      </c>
      <c r="H48" s="178" t="s">
        <v>3</v>
      </c>
      <c r="I48" s="178" t="s">
        <v>4</v>
      </c>
      <c r="J48" s="178" t="s">
        <v>5</v>
      </c>
      <c r="K48" s="178" t="s">
        <v>6</v>
      </c>
      <c r="L48" s="178" t="s">
        <v>7</v>
      </c>
      <c r="M48" s="178" t="s">
        <v>8</v>
      </c>
      <c r="N48" s="178" t="s">
        <v>9</v>
      </c>
      <c r="O48" s="178" t="s">
        <v>10</v>
      </c>
      <c r="P48" s="178" t="s">
        <v>11</v>
      </c>
      <c r="Q48" s="178" t="s">
        <v>12</v>
      </c>
      <c r="R48" s="178" t="s">
        <v>13</v>
      </c>
    </row>
    <row r="49" spans="1:18" ht="153.75" customHeight="1" x14ac:dyDescent="0.3">
      <c r="A49" s="6">
        <v>7</v>
      </c>
      <c r="B49" s="23" t="s">
        <v>302</v>
      </c>
      <c r="C49" s="38" t="s">
        <v>303</v>
      </c>
      <c r="D49" s="39">
        <v>76000</v>
      </c>
      <c r="E49" s="221" t="s">
        <v>304</v>
      </c>
      <c r="F49" s="41" t="s">
        <v>30</v>
      </c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</row>
    <row r="50" spans="1:18" s="27" customFormat="1" ht="175.5" customHeight="1" x14ac:dyDescent="0.3">
      <c r="A50" s="6">
        <v>8</v>
      </c>
      <c r="B50" s="23" t="s">
        <v>305</v>
      </c>
      <c r="C50" s="220" t="s">
        <v>306</v>
      </c>
      <c r="D50" s="39">
        <v>275000</v>
      </c>
      <c r="E50" s="221" t="s">
        <v>307</v>
      </c>
      <c r="F50" s="41" t="s">
        <v>30</v>
      </c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</row>
    <row r="51" spans="1:18" s="27" customFormat="1" ht="20.25" customHeight="1" x14ac:dyDescent="0.3">
      <c r="A51" s="9"/>
      <c r="B51" s="25"/>
      <c r="C51" s="88"/>
      <c r="D51" s="45"/>
      <c r="E51" s="54"/>
      <c r="F51" s="4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</row>
    <row r="52" spans="1:18" x14ac:dyDescent="0.3">
      <c r="A52" s="72"/>
      <c r="B52" s="72"/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</row>
    <row r="53" spans="1:18" x14ac:dyDescent="0.3">
      <c r="P53" s="224" t="s">
        <v>105</v>
      </c>
      <c r="Q53" s="224"/>
      <c r="R53" s="224"/>
    </row>
    <row r="54" spans="1:18" x14ac:dyDescent="0.3">
      <c r="A54" s="223" t="s">
        <v>35</v>
      </c>
      <c r="B54" s="223"/>
      <c r="C54" s="223"/>
      <c r="D54" s="223"/>
      <c r="E54" s="223"/>
      <c r="F54" s="223"/>
      <c r="G54" s="223"/>
      <c r="H54" s="223"/>
      <c r="I54" s="223"/>
      <c r="J54" s="223"/>
      <c r="K54" s="223"/>
      <c r="L54" s="223"/>
      <c r="M54" s="223"/>
      <c r="N54" s="223"/>
      <c r="O54" s="223"/>
      <c r="P54" s="223"/>
      <c r="Q54" s="223"/>
      <c r="R54" s="223"/>
    </row>
    <row r="55" spans="1:18" x14ac:dyDescent="0.3">
      <c r="A55" s="223" t="s">
        <v>222</v>
      </c>
      <c r="B55" s="223"/>
      <c r="C55" s="223"/>
      <c r="D55" s="223"/>
      <c r="E55" s="223"/>
      <c r="F55" s="223"/>
      <c r="G55" s="223"/>
      <c r="H55" s="223"/>
      <c r="I55" s="223"/>
      <c r="J55" s="223"/>
      <c r="K55" s="223"/>
      <c r="L55" s="223"/>
      <c r="M55" s="223"/>
      <c r="N55" s="223"/>
      <c r="O55" s="223"/>
      <c r="P55" s="223"/>
      <c r="Q55" s="223"/>
      <c r="R55" s="223"/>
    </row>
    <row r="56" spans="1:18" x14ac:dyDescent="0.3">
      <c r="A56" s="223" t="s">
        <v>0</v>
      </c>
      <c r="B56" s="223"/>
      <c r="C56" s="223"/>
      <c r="D56" s="223"/>
      <c r="E56" s="223"/>
      <c r="F56" s="223"/>
      <c r="G56" s="223"/>
      <c r="H56" s="223"/>
      <c r="I56" s="223"/>
      <c r="J56" s="223"/>
      <c r="K56" s="223"/>
      <c r="L56" s="223"/>
      <c r="M56" s="223"/>
      <c r="N56" s="223"/>
      <c r="O56" s="223"/>
      <c r="P56" s="223"/>
      <c r="Q56" s="223"/>
      <c r="R56" s="223"/>
    </row>
    <row r="57" spans="1:18" ht="6.75" customHeight="1" x14ac:dyDescent="0.3">
      <c r="A57" s="223"/>
      <c r="B57" s="223"/>
      <c r="C57" s="223"/>
      <c r="D57" s="223"/>
      <c r="E57" s="223"/>
      <c r="F57" s="223"/>
      <c r="G57" s="223"/>
      <c r="H57" s="223"/>
      <c r="I57" s="223"/>
      <c r="J57" s="223"/>
      <c r="K57" s="223"/>
      <c r="L57" s="223"/>
      <c r="M57" s="223"/>
      <c r="N57" s="223"/>
      <c r="O57" s="223"/>
      <c r="P57" s="223"/>
      <c r="Q57" s="223"/>
      <c r="R57" s="223"/>
    </row>
    <row r="58" spans="1:18" x14ac:dyDescent="0.3">
      <c r="A58" s="36" t="s">
        <v>49</v>
      </c>
      <c r="B58" s="17" t="s">
        <v>50</v>
      </c>
    </row>
    <row r="59" spans="1:18" x14ac:dyDescent="0.3">
      <c r="B59" s="18" t="s">
        <v>107</v>
      </c>
    </row>
    <row r="60" spans="1:18" ht="20.25" customHeight="1" x14ac:dyDescent="0.3">
      <c r="A60" s="228" t="s">
        <v>99</v>
      </c>
      <c r="B60" s="227" t="s">
        <v>100</v>
      </c>
      <c r="C60" s="180" t="s">
        <v>67</v>
      </c>
      <c r="D60" s="180" t="s">
        <v>38</v>
      </c>
      <c r="E60" s="228" t="s">
        <v>39</v>
      </c>
      <c r="F60" s="179" t="s">
        <v>102</v>
      </c>
      <c r="G60" s="227" t="s">
        <v>205</v>
      </c>
      <c r="H60" s="227"/>
      <c r="I60" s="227"/>
      <c r="J60" s="227" t="s">
        <v>223</v>
      </c>
      <c r="K60" s="227"/>
      <c r="L60" s="227"/>
      <c r="M60" s="227"/>
      <c r="N60" s="227"/>
      <c r="O60" s="227"/>
      <c r="P60" s="227"/>
      <c r="Q60" s="227"/>
      <c r="R60" s="227"/>
    </row>
    <row r="61" spans="1:18" x14ac:dyDescent="0.3">
      <c r="A61" s="229"/>
      <c r="B61" s="227"/>
      <c r="C61" s="181" t="s">
        <v>68</v>
      </c>
      <c r="D61" s="181" t="s">
        <v>101</v>
      </c>
      <c r="E61" s="229"/>
      <c r="F61" s="103" t="s">
        <v>103</v>
      </c>
      <c r="G61" s="178" t="s">
        <v>2</v>
      </c>
      <c r="H61" s="178" t="s">
        <v>3</v>
      </c>
      <c r="I61" s="178" t="s">
        <v>4</v>
      </c>
      <c r="J61" s="178" t="s">
        <v>5</v>
      </c>
      <c r="K61" s="178" t="s">
        <v>6</v>
      </c>
      <c r="L61" s="178" t="s">
        <v>7</v>
      </c>
      <c r="M61" s="178" t="s">
        <v>8</v>
      </c>
      <c r="N61" s="178" t="s">
        <v>9</v>
      </c>
      <c r="O61" s="178" t="s">
        <v>10</v>
      </c>
      <c r="P61" s="178" t="s">
        <v>11</v>
      </c>
      <c r="Q61" s="178" t="s">
        <v>12</v>
      </c>
      <c r="R61" s="178" t="s">
        <v>13</v>
      </c>
    </row>
    <row r="62" spans="1:18" ht="156.75" customHeight="1" x14ac:dyDescent="0.3">
      <c r="A62" s="6">
        <v>9</v>
      </c>
      <c r="B62" s="23" t="s">
        <v>308</v>
      </c>
      <c r="C62" s="38" t="s">
        <v>309</v>
      </c>
      <c r="D62" s="39">
        <v>347000</v>
      </c>
      <c r="E62" s="66" t="s">
        <v>310</v>
      </c>
      <c r="F62" s="41" t="s">
        <v>30</v>
      </c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</row>
    <row r="63" spans="1:18" ht="125.25" customHeight="1" x14ac:dyDescent="0.3">
      <c r="A63" s="6">
        <v>10</v>
      </c>
      <c r="B63" s="23" t="s">
        <v>311</v>
      </c>
      <c r="C63" s="38" t="s">
        <v>312</v>
      </c>
      <c r="D63" s="39">
        <v>331000</v>
      </c>
      <c r="E63" s="29" t="s">
        <v>313</v>
      </c>
      <c r="F63" s="41" t="s">
        <v>30</v>
      </c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</row>
    <row r="64" spans="1:18" x14ac:dyDescent="0.3">
      <c r="A64" s="9"/>
      <c r="B64" s="25"/>
      <c r="C64" s="88"/>
      <c r="D64" s="45"/>
      <c r="E64" s="54"/>
      <c r="F64" s="4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</row>
    <row r="65" spans="1:19" x14ac:dyDescent="0.3">
      <c r="A65" s="9"/>
      <c r="B65" s="25"/>
      <c r="C65" s="88"/>
      <c r="D65" s="45"/>
      <c r="E65" s="54"/>
      <c r="F65" s="4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</row>
    <row r="66" spans="1:19" x14ac:dyDescent="0.3">
      <c r="A66" s="9"/>
      <c r="B66" s="25"/>
      <c r="C66" s="88"/>
      <c r="D66" s="45"/>
      <c r="E66" s="54"/>
      <c r="F66" s="4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</row>
    <row r="67" spans="1:19" s="27" customFormat="1" x14ac:dyDescent="0.3">
      <c r="A67" s="15"/>
      <c r="B67" s="15"/>
      <c r="C67" s="15"/>
      <c r="D67" s="15"/>
      <c r="E67" s="16"/>
      <c r="F67" s="16"/>
      <c r="G67" s="15"/>
      <c r="H67" s="15"/>
      <c r="I67" s="15"/>
      <c r="J67" s="15"/>
      <c r="K67" s="15"/>
      <c r="L67" s="15"/>
      <c r="M67" s="15"/>
      <c r="N67" s="15"/>
      <c r="O67" s="15"/>
      <c r="P67" s="224" t="s">
        <v>105</v>
      </c>
      <c r="Q67" s="224"/>
      <c r="R67" s="224"/>
    </row>
    <row r="68" spans="1:19" s="27" customFormat="1" x14ac:dyDescent="0.3">
      <c r="A68" s="223" t="s">
        <v>35</v>
      </c>
      <c r="B68" s="223"/>
      <c r="C68" s="223"/>
      <c r="D68" s="223"/>
      <c r="E68" s="223"/>
      <c r="F68" s="223"/>
      <c r="G68" s="223"/>
      <c r="H68" s="223"/>
      <c r="I68" s="223"/>
      <c r="J68" s="223"/>
      <c r="K68" s="223"/>
      <c r="L68" s="223"/>
      <c r="M68" s="223"/>
      <c r="N68" s="223"/>
      <c r="O68" s="223"/>
      <c r="P68" s="223"/>
      <c r="Q68" s="223"/>
      <c r="R68" s="223"/>
    </row>
    <row r="69" spans="1:19" x14ac:dyDescent="0.3">
      <c r="A69" s="223" t="s">
        <v>222</v>
      </c>
      <c r="B69" s="223"/>
      <c r="C69" s="223"/>
      <c r="D69" s="223"/>
      <c r="E69" s="223"/>
      <c r="F69" s="223"/>
      <c r="G69" s="223"/>
      <c r="H69" s="223"/>
      <c r="I69" s="223"/>
      <c r="J69" s="223"/>
      <c r="K69" s="223"/>
      <c r="L69" s="223"/>
      <c r="M69" s="223"/>
      <c r="N69" s="223"/>
      <c r="O69" s="223"/>
      <c r="P69" s="223"/>
      <c r="Q69" s="223"/>
      <c r="R69" s="223"/>
    </row>
    <row r="70" spans="1:19" s="27" customFormat="1" x14ac:dyDescent="0.3">
      <c r="A70" s="223" t="s">
        <v>0</v>
      </c>
      <c r="B70" s="223"/>
      <c r="C70" s="223"/>
      <c r="D70" s="223"/>
      <c r="E70" s="223"/>
      <c r="F70" s="223"/>
      <c r="G70" s="223"/>
      <c r="H70" s="223"/>
      <c r="I70" s="223"/>
      <c r="J70" s="223"/>
      <c r="K70" s="223"/>
      <c r="L70" s="223"/>
      <c r="M70" s="223"/>
      <c r="N70" s="223"/>
      <c r="O70" s="223"/>
      <c r="P70" s="223"/>
      <c r="Q70" s="223"/>
      <c r="R70" s="223"/>
    </row>
    <row r="71" spans="1:19" s="27" customFormat="1" x14ac:dyDescent="0.3">
      <c r="A71" s="223"/>
      <c r="B71" s="223"/>
      <c r="C71" s="223"/>
      <c r="D71" s="223"/>
      <c r="E71" s="223"/>
      <c r="F71" s="223"/>
      <c r="G71" s="223"/>
      <c r="H71" s="223"/>
      <c r="I71" s="223"/>
      <c r="J71" s="223"/>
      <c r="K71" s="223"/>
      <c r="L71" s="223"/>
      <c r="M71" s="223"/>
      <c r="N71" s="223"/>
      <c r="O71" s="223"/>
      <c r="P71" s="223"/>
      <c r="Q71" s="223"/>
      <c r="R71" s="223"/>
    </row>
    <row r="72" spans="1:19" s="27" customFormat="1" x14ac:dyDescent="0.3">
      <c r="A72" s="36" t="s">
        <v>49</v>
      </c>
      <c r="B72" s="17" t="s">
        <v>50</v>
      </c>
      <c r="C72" s="15"/>
      <c r="D72" s="15"/>
      <c r="E72" s="16"/>
      <c r="F72" s="16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</row>
    <row r="73" spans="1:19" s="27" customFormat="1" x14ac:dyDescent="0.3">
      <c r="A73" s="15"/>
      <c r="B73" s="18" t="s">
        <v>107</v>
      </c>
      <c r="C73" s="15"/>
      <c r="D73" s="15"/>
      <c r="E73" s="16"/>
      <c r="F73" s="16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</row>
    <row r="74" spans="1:19" ht="20.25" customHeight="1" x14ac:dyDescent="0.3">
      <c r="A74" s="228" t="s">
        <v>99</v>
      </c>
      <c r="B74" s="227" t="s">
        <v>100</v>
      </c>
      <c r="C74" s="180" t="s">
        <v>67</v>
      </c>
      <c r="D74" s="180" t="s">
        <v>38</v>
      </c>
      <c r="E74" s="228" t="s">
        <v>39</v>
      </c>
      <c r="F74" s="179" t="s">
        <v>102</v>
      </c>
      <c r="G74" s="227" t="s">
        <v>205</v>
      </c>
      <c r="H74" s="227"/>
      <c r="I74" s="227"/>
      <c r="J74" s="227" t="s">
        <v>223</v>
      </c>
      <c r="K74" s="227"/>
      <c r="L74" s="227"/>
      <c r="M74" s="227"/>
      <c r="N74" s="227"/>
      <c r="O74" s="227"/>
      <c r="P74" s="227"/>
      <c r="Q74" s="227"/>
      <c r="R74" s="227"/>
    </row>
    <row r="75" spans="1:19" x14ac:dyDescent="0.3">
      <c r="A75" s="229"/>
      <c r="B75" s="227"/>
      <c r="C75" s="181" t="s">
        <v>68</v>
      </c>
      <c r="D75" s="181" t="s">
        <v>101</v>
      </c>
      <c r="E75" s="229"/>
      <c r="F75" s="103" t="s">
        <v>103</v>
      </c>
      <c r="G75" s="178" t="s">
        <v>2</v>
      </c>
      <c r="H75" s="178" t="s">
        <v>3</v>
      </c>
      <c r="I75" s="178" t="s">
        <v>4</v>
      </c>
      <c r="J75" s="178" t="s">
        <v>5</v>
      </c>
      <c r="K75" s="178" t="s">
        <v>6</v>
      </c>
      <c r="L75" s="178" t="s">
        <v>7</v>
      </c>
      <c r="M75" s="178" t="s">
        <v>8</v>
      </c>
      <c r="N75" s="178" t="s">
        <v>9</v>
      </c>
      <c r="O75" s="178" t="s">
        <v>10</v>
      </c>
      <c r="P75" s="178" t="s">
        <v>11</v>
      </c>
      <c r="Q75" s="178" t="s">
        <v>12</v>
      </c>
      <c r="R75" s="178" t="s">
        <v>13</v>
      </c>
    </row>
    <row r="76" spans="1:19" ht="90.75" customHeight="1" x14ac:dyDescent="0.3">
      <c r="A76" s="6">
        <v>11</v>
      </c>
      <c r="B76" s="23" t="s">
        <v>337</v>
      </c>
      <c r="C76" s="38" t="s">
        <v>314</v>
      </c>
      <c r="D76" s="39">
        <v>120000</v>
      </c>
      <c r="E76" s="222" t="s">
        <v>332</v>
      </c>
      <c r="F76" s="41" t="s">
        <v>30</v>
      </c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</row>
    <row r="77" spans="1:19" ht="246" customHeight="1" x14ac:dyDescent="0.3">
      <c r="A77" s="70">
        <v>12</v>
      </c>
      <c r="B77" s="23" t="s">
        <v>90</v>
      </c>
      <c r="C77" s="69" t="s">
        <v>144</v>
      </c>
      <c r="D77" s="92">
        <v>265000</v>
      </c>
      <c r="E77" s="7" t="s">
        <v>64</v>
      </c>
      <c r="F77" s="7" t="s">
        <v>65</v>
      </c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68"/>
    </row>
    <row r="78" spans="1:19" x14ac:dyDescent="0.3">
      <c r="S78" s="113">
        <f>D11+D12+D25+D26+D36+D37+D49+D50+D62+D63+D76+D77</f>
        <v>2655000</v>
      </c>
    </row>
    <row r="79" spans="1:19" x14ac:dyDescent="0.3">
      <c r="A79" s="225"/>
      <c r="B79" s="225"/>
      <c r="C79" s="225"/>
      <c r="D79" s="225"/>
      <c r="E79" s="225"/>
      <c r="F79" s="225"/>
      <c r="G79" s="225"/>
      <c r="H79" s="225"/>
      <c r="I79" s="225"/>
      <c r="J79" s="225"/>
      <c r="K79" s="225"/>
      <c r="L79" s="225"/>
      <c r="M79" s="225"/>
      <c r="N79" s="225"/>
      <c r="O79" s="225"/>
      <c r="P79" s="225"/>
      <c r="Q79" s="225"/>
      <c r="R79" s="225"/>
    </row>
    <row r="81" spans="1:18" x14ac:dyDescent="0.3">
      <c r="A81" s="9"/>
      <c r="B81" s="25"/>
      <c r="C81" s="67"/>
      <c r="D81" s="45"/>
      <c r="E81" s="54"/>
      <c r="F81" s="4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</row>
    <row r="82" spans="1:18" x14ac:dyDescent="0.3">
      <c r="A82" s="225"/>
      <c r="B82" s="225"/>
      <c r="C82" s="225"/>
      <c r="D82" s="225"/>
      <c r="E82" s="225"/>
      <c r="F82" s="225"/>
      <c r="G82" s="225"/>
      <c r="H82" s="225"/>
      <c r="I82" s="225"/>
      <c r="J82" s="225"/>
      <c r="K82" s="225"/>
      <c r="L82" s="225"/>
      <c r="M82" s="225"/>
      <c r="N82" s="225"/>
      <c r="O82" s="225"/>
      <c r="P82" s="225"/>
      <c r="Q82" s="225"/>
      <c r="R82" s="225"/>
    </row>
  </sheetData>
  <mergeCells count="63">
    <mergeCell ref="P67:R67"/>
    <mergeCell ref="A68:R68"/>
    <mergeCell ref="A69:R69"/>
    <mergeCell ref="A71:R71"/>
    <mergeCell ref="A79:R79"/>
    <mergeCell ref="A70:R70"/>
    <mergeCell ref="E74:E75"/>
    <mergeCell ref="G74:I74"/>
    <mergeCell ref="J74:R74"/>
    <mergeCell ref="A82:R82"/>
    <mergeCell ref="A74:A75"/>
    <mergeCell ref="B74:B75"/>
    <mergeCell ref="P2:R2"/>
    <mergeCell ref="A3:R3"/>
    <mergeCell ref="A4:R4"/>
    <mergeCell ref="A5:R5"/>
    <mergeCell ref="A6:R6"/>
    <mergeCell ref="E34:E35"/>
    <mergeCell ref="G34:I34"/>
    <mergeCell ref="J34:R34"/>
    <mergeCell ref="A38:R38"/>
    <mergeCell ref="A44:R44"/>
    <mergeCell ref="A47:A48"/>
    <mergeCell ref="B47:B48"/>
    <mergeCell ref="E47:E48"/>
    <mergeCell ref="G47:I47"/>
    <mergeCell ref="J47:R47"/>
    <mergeCell ref="A34:A35"/>
    <mergeCell ref="B34:B35"/>
    <mergeCell ref="P40:R40"/>
    <mergeCell ref="A43:R43"/>
    <mergeCell ref="A41:R41"/>
    <mergeCell ref="A42:R42"/>
    <mergeCell ref="G9:I9"/>
    <mergeCell ref="J9:R9"/>
    <mergeCell ref="A13:R13"/>
    <mergeCell ref="A18:R18"/>
    <mergeCell ref="A19:R19"/>
    <mergeCell ref="A9:A10"/>
    <mergeCell ref="B9:B10"/>
    <mergeCell ref="E9:E10"/>
    <mergeCell ref="P16:R16"/>
    <mergeCell ref="A17:R17"/>
    <mergeCell ref="A23:A24"/>
    <mergeCell ref="B23:B24"/>
    <mergeCell ref="E23:E24"/>
    <mergeCell ref="A20:R20"/>
    <mergeCell ref="A31:R31"/>
    <mergeCell ref="G23:I23"/>
    <mergeCell ref="J23:R23"/>
    <mergeCell ref="P28:R28"/>
    <mergeCell ref="A29:R29"/>
    <mergeCell ref="A30:R30"/>
    <mergeCell ref="A60:A61"/>
    <mergeCell ref="B60:B61"/>
    <mergeCell ref="E60:E61"/>
    <mergeCell ref="G60:I60"/>
    <mergeCell ref="J60:R60"/>
    <mergeCell ref="P53:R53"/>
    <mergeCell ref="A54:R54"/>
    <mergeCell ref="A55:R55"/>
    <mergeCell ref="A56:R56"/>
    <mergeCell ref="A57:R57"/>
  </mergeCells>
  <pageMargins left="0.22" right="0.21" top="0.36" bottom="0.24" header="0.3" footer="0.1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90"/>
  <sheetViews>
    <sheetView topLeftCell="A93" workbookViewId="0">
      <selection activeCell="C95" sqref="C95"/>
    </sheetView>
  </sheetViews>
  <sheetFormatPr defaultRowHeight="20.25" x14ac:dyDescent="0.3"/>
  <cols>
    <col min="1" max="1" width="5.5" style="15" customWidth="1"/>
    <col min="2" max="2" width="22.375" style="15" customWidth="1"/>
    <col min="3" max="3" width="23.375" style="15" customWidth="1"/>
    <col min="4" max="4" width="11.125" style="15" customWidth="1"/>
    <col min="5" max="5" width="9.375" style="16" customWidth="1"/>
    <col min="6" max="6" width="10.5" style="16" customWidth="1"/>
    <col min="7" max="18" width="4.375" style="15" customWidth="1"/>
    <col min="19" max="19" width="11" style="15" customWidth="1"/>
    <col min="20" max="16384" width="9" style="15"/>
  </cols>
  <sheetData>
    <row r="1" spans="1:18" ht="17.25" customHeight="1" x14ac:dyDescent="0.3"/>
    <row r="2" spans="1:18" x14ac:dyDescent="0.3">
      <c r="P2" s="224" t="s">
        <v>105</v>
      </c>
      <c r="Q2" s="224"/>
      <c r="R2" s="224"/>
    </row>
    <row r="3" spans="1:18" x14ac:dyDescent="0.3">
      <c r="A3" s="223" t="s">
        <v>35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</row>
    <row r="4" spans="1:18" x14ac:dyDescent="0.3">
      <c r="A4" s="223" t="s">
        <v>222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</row>
    <row r="5" spans="1:18" x14ac:dyDescent="0.3">
      <c r="A5" s="223" t="s">
        <v>0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</row>
    <row r="6" spans="1:18" x14ac:dyDescent="0.3">
      <c r="A6" s="223"/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223"/>
    </row>
    <row r="7" spans="1:18" x14ac:dyDescent="0.3">
      <c r="A7" s="36" t="s">
        <v>52</v>
      </c>
      <c r="B7" s="17" t="s">
        <v>53</v>
      </c>
    </row>
    <row r="8" spans="1:18" x14ac:dyDescent="0.3">
      <c r="B8" s="18" t="s">
        <v>108</v>
      </c>
    </row>
    <row r="9" spans="1:18" ht="20.25" customHeight="1" x14ac:dyDescent="0.3">
      <c r="A9" s="228" t="s">
        <v>99</v>
      </c>
      <c r="B9" s="227" t="s">
        <v>100</v>
      </c>
      <c r="C9" s="180" t="s">
        <v>67</v>
      </c>
      <c r="D9" s="180" t="s">
        <v>38</v>
      </c>
      <c r="E9" s="228" t="s">
        <v>39</v>
      </c>
      <c r="F9" s="179" t="s">
        <v>102</v>
      </c>
      <c r="G9" s="227" t="s">
        <v>205</v>
      </c>
      <c r="H9" s="227"/>
      <c r="I9" s="227"/>
      <c r="J9" s="227" t="s">
        <v>223</v>
      </c>
      <c r="K9" s="227"/>
      <c r="L9" s="227"/>
      <c r="M9" s="227"/>
      <c r="N9" s="227"/>
      <c r="O9" s="227"/>
      <c r="P9" s="227"/>
      <c r="Q9" s="227"/>
      <c r="R9" s="227"/>
    </row>
    <row r="10" spans="1:18" x14ac:dyDescent="0.3">
      <c r="A10" s="229"/>
      <c r="B10" s="227"/>
      <c r="C10" s="181" t="s">
        <v>68</v>
      </c>
      <c r="D10" s="181" t="s">
        <v>101</v>
      </c>
      <c r="E10" s="229"/>
      <c r="F10" s="103" t="s">
        <v>103</v>
      </c>
      <c r="G10" s="178" t="s">
        <v>2</v>
      </c>
      <c r="H10" s="178" t="s">
        <v>3</v>
      </c>
      <c r="I10" s="178" t="s">
        <v>4</v>
      </c>
      <c r="J10" s="178" t="s">
        <v>5</v>
      </c>
      <c r="K10" s="178" t="s">
        <v>6</v>
      </c>
      <c r="L10" s="178" t="s">
        <v>7</v>
      </c>
      <c r="M10" s="178" t="s">
        <v>8</v>
      </c>
      <c r="N10" s="178" t="s">
        <v>9</v>
      </c>
      <c r="O10" s="178" t="s">
        <v>10</v>
      </c>
      <c r="P10" s="178" t="s">
        <v>11</v>
      </c>
      <c r="Q10" s="178" t="s">
        <v>12</v>
      </c>
      <c r="R10" s="178" t="s">
        <v>13</v>
      </c>
    </row>
    <row r="11" spans="1:18" ht="114" customHeight="1" x14ac:dyDescent="0.3">
      <c r="A11" s="6">
        <v>1</v>
      </c>
      <c r="B11" s="1" t="s">
        <v>21</v>
      </c>
      <c r="C11" s="64" t="s">
        <v>145</v>
      </c>
      <c r="D11" s="39">
        <v>50000</v>
      </c>
      <c r="E11" s="29" t="s">
        <v>118</v>
      </c>
      <c r="F11" s="56" t="s">
        <v>92</v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</row>
    <row r="12" spans="1:18" ht="98.25" customHeight="1" x14ac:dyDescent="0.3">
      <c r="A12" s="6">
        <v>2</v>
      </c>
      <c r="B12" s="7" t="s">
        <v>93</v>
      </c>
      <c r="C12" s="29" t="s">
        <v>276</v>
      </c>
      <c r="D12" s="39">
        <v>269500</v>
      </c>
      <c r="E12" s="29" t="s">
        <v>118</v>
      </c>
      <c r="F12" s="41" t="s">
        <v>92</v>
      </c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</row>
    <row r="13" spans="1:18" ht="75" x14ac:dyDescent="0.3">
      <c r="A13" s="6">
        <v>3</v>
      </c>
      <c r="B13" s="7" t="s">
        <v>146</v>
      </c>
      <c r="C13" s="29" t="s">
        <v>277</v>
      </c>
      <c r="D13" s="39">
        <v>93500</v>
      </c>
      <c r="E13" s="29" t="s">
        <v>118</v>
      </c>
      <c r="F13" s="41" t="s">
        <v>92</v>
      </c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</row>
    <row r="14" spans="1:18" x14ac:dyDescent="0.3">
      <c r="A14" s="9"/>
      <c r="B14" s="10"/>
      <c r="C14" s="10"/>
      <c r="D14" s="45"/>
      <c r="E14" s="10"/>
      <c r="F14" s="46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</row>
    <row r="15" spans="1:18" x14ac:dyDescent="0.3">
      <c r="A15" s="9"/>
      <c r="B15" s="10"/>
      <c r="C15" s="10"/>
      <c r="D15" s="45"/>
      <c r="E15" s="10"/>
      <c r="F15" s="46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</row>
    <row r="16" spans="1:18" x14ac:dyDescent="0.3">
      <c r="P16" s="224" t="s">
        <v>105</v>
      </c>
      <c r="Q16" s="224"/>
      <c r="R16" s="224"/>
    </row>
    <row r="17" spans="1:18" x14ac:dyDescent="0.3">
      <c r="A17" s="223" t="s">
        <v>35</v>
      </c>
      <c r="B17" s="223"/>
      <c r="C17" s="223"/>
      <c r="D17" s="223"/>
      <c r="E17" s="223"/>
      <c r="F17" s="223"/>
      <c r="G17" s="223"/>
      <c r="H17" s="223"/>
      <c r="I17" s="223"/>
      <c r="J17" s="223"/>
      <c r="K17" s="223"/>
      <c r="L17" s="223"/>
      <c r="M17" s="223"/>
      <c r="N17" s="223"/>
      <c r="O17" s="223"/>
      <c r="P17" s="223"/>
      <c r="Q17" s="223"/>
      <c r="R17" s="223"/>
    </row>
    <row r="18" spans="1:18" x14ac:dyDescent="0.3">
      <c r="A18" s="223" t="s">
        <v>222</v>
      </c>
      <c r="B18" s="223"/>
      <c r="C18" s="223"/>
      <c r="D18" s="223"/>
      <c r="E18" s="223"/>
      <c r="F18" s="223"/>
      <c r="G18" s="223"/>
      <c r="H18" s="223"/>
      <c r="I18" s="223"/>
      <c r="J18" s="223"/>
      <c r="K18" s="223"/>
      <c r="L18" s="223"/>
      <c r="M18" s="223"/>
      <c r="N18" s="223"/>
      <c r="O18" s="223"/>
      <c r="P18" s="223"/>
      <c r="Q18" s="223"/>
      <c r="R18" s="223"/>
    </row>
    <row r="19" spans="1:18" x14ac:dyDescent="0.3">
      <c r="A19" s="223" t="s">
        <v>0</v>
      </c>
      <c r="B19" s="223"/>
      <c r="C19" s="223"/>
      <c r="D19" s="223"/>
      <c r="E19" s="223"/>
      <c r="F19" s="223"/>
      <c r="G19" s="223"/>
      <c r="H19" s="223"/>
      <c r="I19" s="223"/>
      <c r="J19" s="223"/>
      <c r="K19" s="223"/>
      <c r="L19" s="223"/>
      <c r="M19" s="223"/>
      <c r="N19" s="223"/>
      <c r="O19" s="223"/>
      <c r="P19" s="223"/>
      <c r="Q19" s="223"/>
      <c r="R19" s="223"/>
    </row>
    <row r="20" spans="1:18" x14ac:dyDescent="0.3">
      <c r="A20" s="223"/>
      <c r="B20" s="223"/>
      <c r="C20" s="223"/>
      <c r="D20" s="223"/>
      <c r="E20" s="223"/>
      <c r="F20" s="223"/>
      <c r="G20" s="223"/>
      <c r="H20" s="223"/>
      <c r="I20" s="223"/>
      <c r="J20" s="223"/>
      <c r="K20" s="223"/>
      <c r="L20" s="223"/>
      <c r="M20" s="223"/>
      <c r="N20" s="223"/>
      <c r="O20" s="223"/>
      <c r="P20" s="223"/>
      <c r="Q20" s="223"/>
      <c r="R20" s="223"/>
    </row>
    <row r="21" spans="1:18" x14ac:dyDescent="0.3">
      <c r="A21" s="36" t="s">
        <v>52</v>
      </c>
      <c r="B21" s="17" t="s">
        <v>53</v>
      </c>
    </row>
    <row r="22" spans="1:18" x14ac:dyDescent="0.3">
      <c r="B22" s="18" t="s">
        <v>108</v>
      </c>
    </row>
    <row r="23" spans="1:18" ht="20.25" customHeight="1" x14ac:dyDescent="0.3">
      <c r="A23" s="228" t="s">
        <v>99</v>
      </c>
      <c r="B23" s="227" t="s">
        <v>100</v>
      </c>
      <c r="C23" s="180" t="s">
        <v>67</v>
      </c>
      <c r="D23" s="180" t="s">
        <v>38</v>
      </c>
      <c r="E23" s="228" t="s">
        <v>39</v>
      </c>
      <c r="F23" s="179" t="s">
        <v>102</v>
      </c>
      <c r="G23" s="227" t="s">
        <v>205</v>
      </c>
      <c r="H23" s="227"/>
      <c r="I23" s="227"/>
      <c r="J23" s="227" t="s">
        <v>223</v>
      </c>
      <c r="K23" s="227"/>
      <c r="L23" s="227"/>
      <c r="M23" s="227"/>
      <c r="N23" s="227"/>
      <c r="O23" s="227"/>
      <c r="P23" s="227"/>
      <c r="Q23" s="227"/>
      <c r="R23" s="227"/>
    </row>
    <row r="24" spans="1:18" x14ac:dyDescent="0.3">
      <c r="A24" s="229"/>
      <c r="B24" s="227"/>
      <c r="C24" s="181" t="s">
        <v>68</v>
      </c>
      <c r="D24" s="181" t="s">
        <v>101</v>
      </c>
      <c r="E24" s="229"/>
      <c r="F24" s="103" t="s">
        <v>103</v>
      </c>
      <c r="G24" s="178" t="s">
        <v>2</v>
      </c>
      <c r="H24" s="178" t="s">
        <v>3</v>
      </c>
      <c r="I24" s="178" t="s">
        <v>4</v>
      </c>
      <c r="J24" s="178" t="s">
        <v>5</v>
      </c>
      <c r="K24" s="178" t="s">
        <v>6</v>
      </c>
      <c r="L24" s="178" t="s">
        <v>7</v>
      </c>
      <c r="M24" s="178" t="s">
        <v>8</v>
      </c>
      <c r="N24" s="178" t="s">
        <v>9</v>
      </c>
      <c r="O24" s="178" t="s">
        <v>10</v>
      </c>
      <c r="P24" s="178" t="s">
        <v>11</v>
      </c>
      <c r="Q24" s="178" t="s">
        <v>12</v>
      </c>
      <c r="R24" s="178" t="s">
        <v>13</v>
      </c>
    </row>
    <row r="25" spans="1:18" ht="87" customHeight="1" x14ac:dyDescent="0.3">
      <c r="A25" s="6">
        <v>4</v>
      </c>
      <c r="B25" s="1" t="s">
        <v>147</v>
      </c>
      <c r="C25" s="64" t="s">
        <v>148</v>
      </c>
      <c r="D25" s="39">
        <v>6000</v>
      </c>
      <c r="E25" s="7" t="s">
        <v>118</v>
      </c>
      <c r="F25" s="56" t="s">
        <v>92</v>
      </c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</row>
    <row r="26" spans="1:18" ht="81" x14ac:dyDescent="0.3">
      <c r="A26" s="6">
        <v>5</v>
      </c>
      <c r="B26" s="7" t="s">
        <v>149</v>
      </c>
      <c r="C26" s="29" t="s">
        <v>150</v>
      </c>
      <c r="D26" s="39">
        <v>6000</v>
      </c>
      <c r="E26" s="7" t="s">
        <v>118</v>
      </c>
      <c r="F26" s="41" t="s">
        <v>92</v>
      </c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</row>
    <row r="27" spans="1:18" ht="81" x14ac:dyDescent="0.3">
      <c r="A27" s="6">
        <v>6</v>
      </c>
      <c r="B27" s="7" t="s">
        <v>151</v>
      </c>
      <c r="C27" s="29" t="s">
        <v>152</v>
      </c>
      <c r="D27" s="39">
        <v>9000</v>
      </c>
      <c r="E27" s="7" t="s">
        <v>118</v>
      </c>
      <c r="F27" s="41" t="s">
        <v>92</v>
      </c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</row>
    <row r="28" spans="1:18" x14ac:dyDescent="0.3">
      <c r="A28" s="9"/>
      <c r="B28" s="10"/>
      <c r="C28" s="10"/>
      <c r="D28" s="45"/>
      <c r="E28" s="10"/>
      <c r="F28" s="46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</row>
    <row r="29" spans="1:18" x14ac:dyDescent="0.3">
      <c r="A29" s="9"/>
      <c r="B29" s="10"/>
      <c r="C29" s="10"/>
      <c r="D29" s="45"/>
      <c r="E29" s="10"/>
      <c r="F29" s="46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</row>
    <row r="30" spans="1:18" x14ac:dyDescent="0.3">
      <c r="A30" s="9"/>
      <c r="B30" s="10"/>
      <c r="C30" s="10"/>
      <c r="D30" s="45"/>
      <c r="E30" s="10"/>
      <c r="F30" s="46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</row>
    <row r="31" spans="1:18" x14ac:dyDescent="0.3">
      <c r="P31" s="224" t="s">
        <v>105</v>
      </c>
      <c r="Q31" s="224"/>
      <c r="R31" s="224"/>
    </row>
    <row r="32" spans="1:18" x14ac:dyDescent="0.3">
      <c r="A32" s="223" t="s">
        <v>35</v>
      </c>
      <c r="B32" s="223"/>
      <c r="C32" s="223"/>
      <c r="D32" s="223"/>
      <c r="E32" s="223"/>
      <c r="F32" s="223"/>
      <c r="G32" s="223"/>
      <c r="H32" s="223"/>
      <c r="I32" s="223"/>
      <c r="J32" s="223"/>
      <c r="K32" s="223"/>
      <c r="L32" s="223"/>
      <c r="M32" s="223"/>
      <c r="N32" s="223"/>
      <c r="O32" s="223"/>
      <c r="P32" s="223"/>
      <c r="Q32" s="223"/>
      <c r="R32" s="223"/>
    </row>
    <row r="33" spans="1:18" x14ac:dyDescent="0.3">
      <c r="A33" s="223" t="s">
        <v>222</v>
      </c>
      <c r="B33" s="223"/>
      <c r="C33" s="223"/>
      <c r="D33" s="223"/>
      <c r="E33" s="223"/>
      <c r="F33" s="223"/>
      <c r="G33" s="223"/>
      <c r="H33" s="223"/>
      <c r="I33" s="223"/>
      <c r="J33" s="223"/>
      <c r="K33" s="223"/>
      <c r="L33" s="223"/>
      <c r="M33" s="223"/>
      <c r="N33" s="223"/>
      <c r="O33" s="223"/>
      <c r="P33" s="223"/>
      <c r="Q33" s="223"/>
      <c r="R33" s="223"/>
    </row>
    <row r="34" spans="1:18" x14ac:dyDescent="0.3">
      <c r="A34" s="223" t="s">
        <v>0</v>
      </c>
      <c r="B34" s="223"/>
      <c r="C34" s="223"/>
      <c r="D34" s="223"/>
      <c r="E34" s="223"/>
      <c r="F34" s="223"/>
      <c r="G34" s="223"/>
      <c r="H34" s="223"/>
      <c r="I34" s="223"/>
      <c r="J34" s="223"/>
      <c r="K34" s="223"/>
      <c r="L34" s="223"/>
      <c r="M34" s="223"/>
      <c r="N34" s="223"/>
      <c r="O34" s="223"/>
      <c r="P34" s="223"/>
      <c r="Q34" s="223"/>
      <c r="R34" s="223"/>
    </row>
    <row r="35" spans="1:18" x14ac:dyDescent="0.3">
      <c r="A35" s="223"/>
      <c r="B35" s="223"/>
      <c r="C35" s="223"/>
      <c r="D35" s="223"/>
      <c r="E35" s="223"/>
      <c r="F35" s="223"/>
      <c r="G35" s="223"/>
      <c r="H35" s="223"/>
      <c r="I35" s="223"/>
      <c r="J35" s="223"/>
      <c r="K35" s="223"/>
      <c r="L35" s="223"/>
      <c r="M35" s="223"/>
      <c r="N35" s="223"/>
      <c r="O35" s="223"/>
      <c r="P35" s="223"/>
      <c r="Q35" s="223"/>
      <c r="R35" s="223"/>
    </row>
    <row r="36" spans="1:18" x14ac:dyDescent="0.3">
      <c r="A36" s="36" t="s">
        <v>52</v>
      </c>
      <c r="B36" s="17" t="s">
        <v>53</v>
      </c>
    </row>
    <row r="37" spans="1:18" x14ac:dyDescent="0.3">
      <c r="B37" s="18" t="s">
        <v>108</v>
      </c>
    </row>
    <row r="38" spans="1:18" ht="20.25" customHeight="1" x14ac:dyDescent="0.3">
      <c r="A38" s="228" t="s">
        <v>99</v>
      </c>
      <c r="B38" s="227" t="s">
        <v>100</v>
      </c>
      <c r="C38" s="180" t="s">
        <v>67</v>
      </c>
      <c r="D38" s="180" t="s">
        <v>38</v>
      </c>
      <c r="E38" s="228" t="s">
        <v>39</v>
      </c>
      <c r="F38" s="179" t="s">
        <v>102</v>
      </c>
      <c r="G38" s="227" t="s">
        <v>205</v>
      </c>
      <c r="H38" s="227"/>
      <c r="I38" s="227"/>
      <c r="J38" s="227" t="s">
        <v>223</v>
      </c>
      <c r="K38" s="227"/>
      <c r="L38" s="227"/>
      <c r="M38" s="227"/>
      <c r="N38" s="227"/>
      <c r="O38" s="227"/>
      <c r="P38" s="227"/>
      <c r="Q38" s="227"/>
      <c r="R38" s="227"/>
    </row>
    <row r="39" spans="1:18" x14ac:dyDescent="0.3">
      <c r="A39" s="229"/>
      <c r="B39" s="227"/>
      <c r="C39" s="181" t="s">
        <v>68</v>
      </c>
      <c r="D39" s="181" t="s">
        <v>101</v>
      </c>
      <c r="E39" s="229"/>
      <c r="F39" s="103" t="s">
        <v>103</v>
      </c>
      <c r="G39" s="178" t="s">
        <v>2</v>
      </c>
      <c r="H39" s="178" t="s">
        <v>3</v>
      </c>
      <c r="I39" s="178" t="s">
        <v>4</v>
      </c>
      <c r="J39" s="178" t="s">
        <v>5</v>
      </c>
      <c r="K39" s="178" t="s">
        <v>6</v>
      </c>
      <c r="L39" s="178" t="s">
        <v>7</v>
      </c>
      <c r="M39" s="178" t="s">
        <v>8</v>
      </c>
      <c r="N39" s="178" t="s">
        <v>9</v>
      </c>
      <c r="O39" s="178" t="s">
        <v>10</v>
      </c>
      <c r="P39" s="178" t="s">
        <v>11</v>
      </c>
      <c r="Q39" s="178" t="s">
        <v>12</v>
      </c>
      <c r="R39" s="178" t="s">
        <v>13</v>
      </c>
    </row>
    <row r="40" spans="1:18" ht="81" x14ac:dyDescent="0.3">
      <c r="A40" s="6">
        <v>7</v>
      </c>
      <c r="B40" s="1" t="s">
        <v>153</v>
      </c>
      <c r="C40" s="64" t="s">
        <v>154</v>
      </c>
      <c r="D40" s="39">
        <v>12900</v>
      </c>
      <c r="E40" s="7" t="s">
        <v>118</v>
      </c>
      <c r="F40" s="56" t="s">
        <v>92</v>
      </c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</row>
    <row r="41" spans="1:18" ht="80.25" customHeight="1" x14ac:dyDescent="0.3">
      <c r="A41" s="6">
        <v>8</v>
      </c>
      <c r="B41" s="7" t="s">
        <v>156</v>
      </c>
      <c r="C41" s="29" t="s">
        <v>155</v>
      </c>
      <c r="D41" s="39">
        <v>20000</v>
      </c>
      <c r="E41" s="7" t="s">
        <v>118</v>
      </c>
      <c r="F41" s="56" t="s">
        <v>92</v>
      </c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</row>
    <row r="42" spans="1:18" ht="136.5" customHeight="1" x14ac:dyDescent="0.3">
      <c r="A42" s="6">
        <v>9</v>
      </c>
      <c r="B42" s="1" t="s">
        <v>22</v>
      </c>
      <c r="C42" s="64" t="s">
        <v>157</v>
      </c>
      <c r="D42" s="39">
        <v>5000</v>
      </c>
      <c r="E42" s="7" t="s">
        <v>94</v>
      </c>
      <c r="F42" s="56" t="s">
        <v>92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 x14ac:dyDescent="0.3">
      <c r="A43" s="225"/>
      <c r="B43" s="226"/>
      <c r="C43" s="226"/>
      <c r="D43" s="226"/>
      <c r="E43" s="226"/>
      <c r="F43" s="226"/>
      <c r="G43" s="226"/>
      <c r="H43" s="226"/>
      <c r="I43" s="226"/>
      <c r="J43" s="226"/>
      <c r="K43" s="226"/>
      <c r="L43" s="226"/>
      <c r="M43" s="226"/>
      <c r="N43" s="226"/>
      <c r="O43" s="226"/>
      <c r="P43" s="226"/>
      <c r="Q43" s="226"/>
      <c r="R43" s="226"/>
    </row>
    <row r="44" spans="1:18" x14ac:dyDescent="0.3">
      <c r="P44" s="224" t="s">
        <v>105</v>
      </c>
      <c r="Q44" s="224"/>
      <c r="R44" s="224"/>
    </row>
    <row r="45" spans="1:18" x14ac:dyDescent="0.3">
      <c r="A45" s="223" t="s">
        <v>35</v>
      </c>
      <c r="B45" s="223"/>
      <c r="C45" s="223"/>
      <c r="D45" s="223"/>
      <c r="E45" s="223"/>
      <c r="F45" s="223"/>
      <c r="G45" s="223"/>
      <c r="H45" s="223"/>
      <c r="I45" s="223"/>
      <c r="J45" s="223"/>
      <c r="K45" s="223"/>
      <c r="L45" s="223"/>
      <c r="M45" s="223"/>
      <c r="N45" s="223"/>
      <c r="O45" s="223"/>
      <c r="P45" s="223"/>
      <c r="Q45" s="223"/>
      <c r="R45" s="223"/>
    </row>
    <row r="46" spans="1:18" x14ac:dyDescent="0.3">
      <c r="A46" s="223" t="s">
        <v>222</v>
      </c>
      <c r="B46" s="223"/>
      <c r="C46" s="223"/>
      <c r="D46" s="223"/>
      <c r="E46" s="223"/>
      <c r="F46" s="223"/>
      <c r="G46" s="223"/>
      <c r="H46" s="223"/>
      <c r="I46" s="223"/>
      <c r="J46" s="223"/>
      <c r="K46" s="223"/>
      <c r="L46" s="223"/>
      <c r="M46" s="223"/>
      <c r="N46" s="223"/>
      <c r="O46" s="223"/>
      <c r="P46" s="223"/>
      <c r="Q46" s="223"/>
      <c r="R46" s="223"/>
    </row>
    <row r="47" spans="1:18" x14ac:dyDescent="0.3">
      <c r="A47" s="223" t="s">
        <v>0</v>
      </c>
      <c r="B47" s="223"/>
      <c r="C47" s="223"/>
      <c r="D47" s="223"/>
      <c r="E47" s="223"/>
      <c r="F47" s="223"/>
      <c r="G47" s="223"/>
      <c r="H47" s="223"/>
      <c r="I47" s="223"/>
      <c r="J47" s="223"/>
      <c r="K47" s="223"/>
      <c r="L47" s="223"/>
      <c r="M47" s="223"/>
      <c r="N47" s="223"/>
      <c r="O47" s="223"/>
      <c r="P47" s="223"/>
      <c r="Q47" s="223"/>
      <c r="R47" s="223"/>
    </row>
    <row r="48" spans="1:18" x14ac:dyDescent="0.3">
      <c r="A48" s="223"/>
      <c r="B48" s="223"/>
      <c r="C48" s="223"/>
      <c r="D48" s="223"/>
      <c r="E48" s="223"/>
      <c r="F48" s="223"/>
      <c r="G48" s="223"/>
      <c r="H48" s="223"/>
      <c r="I48" s="223"/>
      <c r="J48" s="223"/>
      <c r="K48" s="223"/>
      <c r="L48" s="223"/>
      <c r="M48" s="223"/>
      <c r="N48" s="223"/>
      <c r="O48" s="223"/>
      <c r="P48" s="223"/>
      <c r="Q48" s="223"/>
      <c r="R48" s="223"/>
    </row>
    <row r="49" spans="1:18" x14ac:dyDescent="0.3">
      <c r="A49" s="36" t="s">
        <v>52</v>
      </c>
      <c r="B49" s="17" t="s">
        <v>53</v>
      </c>
    </row>
    <row r="50" spans="1:18" x14ac:dyDescent="0.3">
      <c r="B50" s="18" t="s">
        <v>108</v>
      </c>
    </row>
    <row r="51" spans="1:18" ht="20.25" customHeight="1" x14ac:dyDescent="0.3">
      <c r="A51" s="228" t="s">
        <v>99</v>
      </c>
      <c r="B51" s="227" t="s">
        <v>100</v>
      </c>
      <c r="C51" s="180" t="s">
        <v>67</v>
      </c>
      <c r="D51" s="180" t="s">
        <v>38</v>
      </c>
      <c r="E51" s="228" t="s">
        <v>39</v>
      </c>
      <c r="F51" s="179" t="s">
        <v>102</v>
      </c>
      <c r="G51" s="227" t="s">
        <v>205</v>
      </c>
      <c r="H51" s="227"/>
      <c r="I51" s="227"/>
      <c r="J51" s="227" t="s">
        <v>223</v>
      </c>
      <c r="K51" s="227"/>
      <c r="L51" s="227"/>
      <c r="M51" s="227"/>
      <c r="N51" s="227"/>
      <c r="O51" s="227"/>
      <c r="P51" s="227"/>
      <c r="Q51" s="227"/>
      <c r="R51" s="227"/>
    </row>
    <row r="52" spans="1:18" x14ac:dyDescent="0.3">
      <c r="A52" s="229"/>
      <c r="B52" s="227"/>
      <c r="C52" s="181" t="s">
        <v>68</v>
      </c>
      <c r="D52" s="181" t="s">
        <v>101</v>
      </c>
      <c r="E52" s="229"/>
      <c r="F52" s="103" t="s">
        <v>103</v>
      </c>
      <c r="G52" s="178" t="s">
        <v>2</v>
      </c>
      <c r="H52" s="178" t="s">
        <v>3</v>
      </c>
      <c r="I52" s="178" t="s">
        <v>4</v>
      </c>
      <c r="J52" s="178" t="s">
        <v>5</v>
      </c>
      <c r="K52" s="178" t="s">
        <v>6</v>
      </c>
      <c r="L52" s="178" t="s">
        <v>7</v>
      </c>
      <c r="M52" s="178" t="s">
        <v>8</v>
      </c>
      <c r="N52" s="178" t="s">
        <v>9</v>
      </c>
      <c r="O52" s="178" t="s">
        <v>10</v>
      </c>
      <c r="P52" s="178" t="s">
        <v>11</v>
      </c>
      <c r="Q52" s="178" t="s">
        <v>12</v>
      </c>
      <c r="R52" s="178" t="s">
        <v>13</v>
      </c>
    </row>
    <row r="53" spans="1:18" ht="139.5" customHeight="1" x14ac:dyDescent="0.3">
      <c r="A53" s="6">
        <v>10</v>
      </c>
      <c r="B53" s="1" t="s">
        <v>54</v>
      </c>
      <c r="C53" s="64" t="s">
        <v>158</v>
      </c>
      <c r="D53" s="39">
        <v>10000</v>
      </c>
      <c r="E53" s="7" t="s">
        <v>94</v>
      </c>
      <c r="F53" s="56" t="s">
        <v>92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1:18" ht="87.75" customHeight="1" x14ac:dyDescent="0.3">
      <c r="A54" s="6">
        <v>11</v>
      </c>
      <c r="B54" s="1" t="s">
        <v>23</v>
      </c>
      <c r="C54" s="64" t="s">
        <v>159</v>
      </c>
      <c r="D54" s="39">
        <v>20000</v>
      </c>
      <c r="E54" s="86" t="s">
        <v>20</v>
      </c>
      <c r="F54" s="56" t="s">
        <v>92</v>
      </c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</row>
    <row r="55" spans="1:18" x14ac:dyDescent="0.3">
      <c r="A55" s="9"/>
      <c r="B55" s="3"/>
      <c r="C55" s="3"/>
      <c r="D55" s="45"/>
      <c r="E55" s="10"/>
      <c r="F55" s="46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</row>
    <row r="56" spans="1:18" x14ac:dyDescent="0.3">
      <c r="A56" s="9"/>
      <c r="B56" s="3"/>
      <c r="C56" s="3"/>
      <c r="D56" s="45"/>
      <c r="E56" s="10"/>
      <c r="F56" s="46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</row>
    <row r="57" spans="1:18" x14ac:dyDescent="0.3">
      <c r="A57" s="225"/>
      <c r="B57" s="226"/>
      <c r="C57" s="226"/>
      <c r="D57" s="226"/>
      <c r="E57" s="226"/>
      <c r="F57" s="226"/>
      <c r="G57" s="226"/>
      <c r="H57" s="226"/>
      <c r="I57" s="226"/>
      <c r="J57" s="226"/>
      <c r="K57" s="226"/>
      <c r="L57" s="226"/>
      <c r="M57" s="226"/>
      <c r="N57" s="226"/>
      <c r="O57" s="226"/>
      <c r="P57" s="226"/>
      <c r="Q57" s="226"/>
      <c r="R57" s="226"/>
    </row>
    <row r="58" spans="1:18" ht="18" customHeight="1" x14ac:dyDescent="0.3"/>
    <row r="59" spans="1:18" x14ac:dyDescent="0.3">
      <c r="P59" s="224" t="s">
        <v>105</v>
      </c>
      <c r="Q59" s="224"/>
      <c r="R59" s="224"/>
    </row>
    <row r="60" spans="1:18" x14ac:dyDescent="0.3">
      <c r="A60" s="223" t="s">
        <v>35</v>
      </c>
      <c r="B60" s="223"/>
      <c r="C60" s="223"/>
      <c r="D60" s="223"/>
      <c r="E60" s="223"/>
      <c r="F60" s="223"/>
      <c r="G60" s="223"/>
      <c r="H60" s="223"/>
      <c r="I60" s="223"/>
      <c r="J60" s="223"/>
      <c r="K60" s="223"/>
      <c r="L60" s="223"/>
      <c r="M60" s="223"/>
      <c r="N60" s="223"/>
      <c r="O60" s="223"/>
      <c r="P60" s="223"/>
      <c r="Q60" s="223"/>
      <c r="R60" s="223"/>
    </row>
    <row r="61" spans="1:18" x14ac:dyDescent="0.3">
      <c r="A61" s="223" t="s">
        <v>222</v>
      </c>
      <c r="B61" s="223"/>
      <c r="C61" s="223"/>
      <c r="D61" s="223"/>
      <c r="E61" s="223"/>
      <c r="F61" s="223"/>
      <c r="G61" s="223"/>
      <c r="H61" s="223"/>
      <c r="I61" s="223"/>
      <c r="J61" s="223"/>
      <c r="K61" s="223"/>
      <c r="L61" s="223"/>
      <c r="M61" s="223"/>
      <c r="N61" s="223"/>
      <c r="O61" s="223"/>
      <c r="P61" s="223"/>
      <c r="Q61" s="223"/>
      <c r="R61" s="223"/>
    </row>
    <row r="62" spans="1:18" x14ac:dyDescent="0.3">
      <c r="A62" s="223" t="s">
        <v>0</v>
      </c>
      <c r="B62" s="223"/>
      <c r="C62" s="223"/>
      <c r="D62" s="223"/>
      <c r="E62" s="223"/>
      <c r="F62" s="223"/>
      <c r="G62" s="223"/>
      <c r="H62" s="223"/>
      <c r="I62" s="223"/>
      <c r="J62" s="223"/>
      <c r="K62" s="223"/>
      <c r="L62" s="223"/>
      <c r="M62" s="223"/>
      <c r="N62" s="223"/>
      <c r="O62" s="223"/>
      <c r="P62" s="223"/>
      <c r="Q62" s="223"/>
      <c r="R62" s="223"/>
    </row>
    <row r="63" spans="1:18" x14ac:dyDescent="0.3">
      <c r="A63" s="223"/>
      <c r="B63" s="223"/>
      <c r="C63" s="223"/>
      <c r="D63" s="223"/>
      <c r="E63" s="223"/>
      <c r="F63" s="223"/>
      <c r="G63" s="223"/>
      <c r="H63" s="223"/>
      <c r="I63" s="223"/>
      <c r="J63" s="223"/>
      <c r="K63" s="223"/>
      <c r="L63" s="223"/>
      <c r="M63" s="223"/>
      <c r="N63" s="223"/>
      <c r="O63" s="223"/>
      <c r="P63" s="223"/>
      <c r="Q63" s="223"/>
      <c r="R63" s="223"/>
    </row>
    <row r="64" spans="1:18" x14ac:dyDescent="0.3">
      <c r="A64" s="36" t="s">
        <v>52</v>
      </c>
      <c r="B64" s="17" t="s">
        <v>53</v>
      </c>
    </row>
    <row r="65" spans="1:18" x14ac:dyDescent="0.3">
      <c r="B65" s="18" t="s">
        <v>108</v>
      </c>
    </row>
    <row r="66" spans="1:18" ht="20.25" customHeight="1" x14ac:dyDescent="0.3">
      <c r="A66" s="228" t="s">
        <v>99</v>
      </c>
      <c r="B66" s="227" t="s">
        <v>100</v>
      </c>
      <c r="C66" s="180" t="s">
        <v>67</v>
      </c>
      <c r="D66" s="180" t="s">
        <v>38</v>
      </c>
      <c r="E66" s="228" t="s">
        <v>39</v>
      </c>
      <c r="F66" s="179" t="s">
        <v>102</v>
      </c>
      <c r="G66" s="227" t="s">
        <v>205</v>
      </c>
      <c r="H66" s="227"/>
      <c r="I66" s="227"/>
      <c r="J66" s="227" t="s">
        <v>223</v>
      </c>
      <c r="K66" s="227"/>
      <c r="L66" s="227"/>
      <c r="M66" s="227"/>
      <c r="N66" s="227"/>
      <c r="O66" s="227"/>
      <c r="P66" s="227"/>
      <c r="Q66" s="227"/>
      <c r="R66" s="227"/>
    </row>
    <row r="67" spans="1:18" x14ac:dyDescent="0.3">
      <c r="A67" s="229"/>
      <c r="B67" s="227"/>
      <c r="C67" s="181" t="s">
        <v>68</v>
      </c>
      <c r="D67" s="181" t="s">
        <v>101</v>
      </c>
      <c r="E67" s="229"/>
      <c r="F67" s="103" t="s">
        <v>103</v>
      </c>
      <c r="G67" s="178" t="s">
        <v>2</v>
      </c>
      <c r="H67" s="178" t="s">
        <v>3</v>
      </c>
      <c r="I67" s="178" t="s">
        <v>4</v>
      </c>
      <c r="J67" s="178" t="s">
        <v>5</v>
      </c>
      <c r="K67" s="178" t="s">
        <v>6</v>
      </c>
      <c r="L67" s="178" t="s">
        <v>7</v>
      </c>
      <c r="M67" s="178" t="s">
        <v>8</v>
      </c>
      <c r="N67" s="178" t="s">
        <v>9</v>
      </c>
      <c r="O67" s="178" t="s">
        <v>10</v>
      </c>
      <c r="P67" s="178" t="s">
        <v>11</v>
      </c>
      <c r="Q67" s="178" t="s">
        <v>12</v>
      </c>
      <c r="R67" s="178" t="s">
        <v>13</v>
      </c>
    </row>
    <row r="68" spans="1:18" ht="119.25" customHeight="1" x14ac:dyDescent="0.3">
      <c r="A68" s="6">
        <v>12</v>
      </c>
      <c r="B68" s="1" t="s">
        <v>160</v>
      </c>
      <c r="C68" s="64" t="s">
        <v>130</v>
      </c>
      <c r="D68" s="39">
        <v>20000</v>
      </c>
      <c r="E68" s="86" t="s">
        <v>20</v>
      </c>
      <c r="F68" s="56" t="s">
        <v>92</v>
      </c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</row>
    <row r="69" spans="1:18" ht="66" x14ac:dyDescent="0.3">
      <c r="A69" s="6">
        <v>13</v>
      </c>
      <c r="B69" s="4" t="s">
        <v>161</v>
      </c>
      <c r="C69" s="131" t="s">
        <v>278</v>
      </c>
      <c r="D69" s="43">
        <v>105391</v>
      </c>
      <c r="E69" s="7" t="s">
        <v>94</v>
      </c>
      <c r="F69" s="56" t="s">
        <v>92</v>
      </c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</row>
    <row r="70" spans="1:18" ht="102.75" customHeight="1" x14ac:dyDescent="0.3">
      <c r="A70" s="6">
        <v>14</v>
      </c>
      <c r="B70" s="4" t="s">
        <v>162</v>
      </c>
      <c r="C70" s="131" t="s">
        <v>280</v>
      </c>
      <c r="D70" s="43">
        <v>459888</v>
      </c>
      <c r="E70" s="7" t="s">
        <v>94</v>
      </c>
      <c r="F70" s="56" t="s">
        <v>92</v>
      </c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</row>
    <row r="71" spans="1:18" x14ac:dyDescent="0.3">
      <c r="E71" s="15"/>
      <c r="F71" s="15"/>
    </row>
    <row r="72" spans="1:18" x14ac:dyDescent="0.3">
      <c r="P72" s="224" t="s">
        <v>105</v>
      </c>
      <c r="Q72" s="224"/>
      <c r="R72" s="224"/>
    </row>
    <row r="73" spans="1:18" x14ac:dyDescent="0.3">
      <c r="A73" s="223" t="s">
        <v>35</v>
      </c>
      <c r="B73" s="223"/>
      <c r="C73" s="223"/>
      <c r="D73" s="223"/>
      <c r="E73" s="223"/>
      <c r="F73" s="223"/>
      <c r="G73" s="223"/>
      <c r="H73" s="223"/>
      <c r="I73" s="223"/>
      <c r="J73" s="223"/>
      <c r="K73" s="223"/>
      <c r="L73" s="223"/>
      <c r="M73" s="223"/>
      <c r="N73" s="223"/>
      <c r="O73" s="223"/>
      <c r="P73" s="223"/>
      <c r="Q73" s="223"/>
      <c r="R73" s="223"/>
    </row>
    <row r="74" spans="1:18" x14ac:dyDescent="0.3">
      <c r="A74" s="223" t="s">
        <v>222</v>
      </c>
      <c r="B74" s="223"/>
      <c r="C74" s="223"/>
      <c r="D74" s="223"/>
      <c r="E74" s="223"/>
      <c r="F74" s="223"/>
      <c r="G74" s="223"/>
      <c r="H74" s="223"/>
      <c r="I74" s="223"/>
      <c r="J74" s="223"/>
      <c r="K74" s="223"/>
      <c r="L74" s="223"/>
      <c r="M74" s="223"/>
      <c r="N74" s="223"/>
      <c r="O74" s="223"/>
      <c r="P74" s="223"/>
      <c r="Q74" s="223"/>
      <c r="R74" s="223"/>
    </row>
    <row r="75" spans="1:18" x14ac:dyDescent="0.3">
      <c r="A75" s="223" t="s">
        <v>0</v>
      </c>
      <c r="B75" s="223"/>
      <c r="C75" s="223"/>
      <c r="D75" s="223"/>
      <c r="E75" s="223"/>
      <c r="F75" s="223"/>
      <c r="G75" s="223"/>
      <c r="H75" s="223"/>
      <c r="I75" s="223"/>
      <c r="J75" s="223"/>
      <c r="K75" s="223"/>
      <c r="L75" s="223"/>
      <c r="M75" s="223"/>
      <c r="N75" s="223"/>
      <c r="O75" s="223"/>
      <c r="P75" s="223"/>
      <c r="Q75" s="223"/>
      <c r="R75" s="223"/>
    </row>
    <row r="76" spans="1:18" x14ac:dyDescent="0.3">
      <c r="A76" s="223"/>
      <c r="B76" s="223"/>
      <c r="C76" s="223"/>
      <c r="D76" s="223"/>
      <c r="E76" s="223"/>
      <c r="F76" s="223"/>
      <c r="G76" s="223"/>
      <c r="H76" s="223"/>
      <c r="I76" s="223"/>
      <c r="J76" s="223"/>
      <c r="K76" s="223"/>
      <c r="L76" s="223"/>
      <c r="M76" s="223"/>
      <c r="N76" s="223"/>
      <c r="O76" s="223"/>
      <c r="P76" s="223"/>
      <c r="Q76" s="223"/>
      <c r="R76" s="223"/>
    </row>
    <row r="77" spans="1:18" x14ac:dyDescent="0.3">
      <c r="A77" s="36" t="s">
        <v>52</v>
      </c>
      <c r="B77" s="17" t="s">
        <v>53</v>
      </c>
    </row>
    <row r="78" spans="1:18" x14ac:dyDescent="0.3">
      <c r="B78" s="18" t="s">
        <v>108</v>
      </c>
    </row>
    <row r="79" spans="1:18" ht="20.25" customHeight="1" x14ac:dyDescent="0.3">
      <c r="A79" s="228" t="s">
        <v>99</v>
      </c>
      <c r="B79" s="227" t="s">
        <v>100</v>
      </c>
      <c r="C79" s="180" t="s">
        <v>67</v>
      </c>
      <c r="D79" s="180" t="s">
        <v>38</v>
      </c>
      <c r="E79" s="228" t="s">
        <v>39</v>
      </c>
      <c r="F79" s="179" t="s">
        <v>102</v>
      </c>
      <c r="G79" s="227" t="s">
        <v>205</v>
      </c>
      <c r="H79" s="227"/>
      <c r="I79" s="227"/>
      <c r="J79" s="227" t="s">
        <v>223</v>
      </c>
      <c r="K79" s="227"/>
      <c r="L79" s="227"/>
      <c r="M79" s="227"/>
      <c r="N79" s="227"/>
      <c r="O79" s="227"/>
      <c r="P79" s="227"/>
      <c r="Q79" s="227"/>
      <c r="R79" s="227"/>
    </row>
    <row r="80" spans="1:18" x14ac:dyDescent="0.3">
      <c r="A80" s="229"/>
      <c r="B80" s="227"/>
      <c r="C80" s="181" t="s">
        <v>68</v>
      </c>
      <c r="D80" s="181" t="s">
        <v>101</v>
      </c>
      <c r="E80" s="229"/>
      <c r="F80" s="103" t="s">
        <v>103</v>
      </c>
      <c r="G80" s="178" t="s">
        <v>2</v>
      </c>
      <c r="H80" s="178" t="s">
        <v>3</v>
      </c>
      <c r="I80" s="178" t="s">
        <v>4</v>
      </c>
      <c r="J80" s="178" t="s">
        <v>5</v>
      </c>
      <c r="K80" s="178" t="s">
        <v>6</v>
      </c>
      <c r="L80" s="178" t="s">
        <v>7</v>
      </c>
      <c r="M80" s="178" t="s">
        <v>8</v>
      </c>
      <c r="N80" s="178" t="s">
        <v>9</v>
      </c>
      <c r="O80" s="178" t="s">
        <v>10</v>
      </c>
      <c r="P80" s="178" t="s">
        <v>11</v>
      </c>
      <c r="Q80" s="178" t="s">
        <v>12</v>
      </c>
      <c r="R80" s="178" t="s">
        <v>13</v>
      </c>
    </row>
    <row r="81" spans="1:19" ht="24" customHeight="1" x14ac:dyDescent="0.3">
      <c r="A81" s="12"/>
      <c r="B81" s="132"/>
      <c r="C81" s="133" t="s">
        <v>163</v>
      </c>
      <c r="D81" s="37"/>
      <c r="E81" s="13" t="s">
        <v>167</v>
      </c>
      <c r="F81" s="134" t="s">
        <v>92</v>
      </c>
      <c r="G81" s="135"/>
      <c r="H81" s="135"/>
      <c r="I81" s="135"/>
      <c r="J81" s="135"/>
      <c r="K81" s="135"/>
      <c r="L81" s="135"/>
      <c r="M81" s="135"/>
      <c r="N81" s="135"/>
      <c r="O81" s="135"/>
      <c r="P81" s="135"/>
      <c r="Q81" s="135"/>
      <c r="R81" s="135"/>
    </row>
    <row r="82" spans="1:19" x14ac:dyDescent="0.3">
      <c r="A82" s="47"/>
      <c r="B82" s="136"/>
      <c r="C82" s="137" t="s">
        <v>165</v>
      </c>
      <c r="D82" s="62"/>
      <c r="E82" s="136" t="s">
        <v>77</v>
      </c>
      <c r="F82" s="138"/>
      <c r="G82" s="139"/>
      <c r="H82" s="139"/>
      <c r="I82" s="139"/>
      <c r="J82" s="139"/>
      <c r="K82" s="139"/>
      <c r="L82" s="139"/>
      <c r="M82" s="139"/>
      <c r="N82" s="139"/>
      <c r="O82" s="139"/>
      <c r="P82" s="139"/>
      <c r="Q82" s="139"/>
      <c r="R82" s="139"/>
    </row>
    <row r="83" spans="1:19" x14ac:dyDescent="0.3">
      <c r="A83" s="140"/>
      <c r="B83" s="141"/>
      <c r="C83" s="142" t="s">
        <v>164</v>
      </c>
      <c r="D83" s="141"/>
      <c r="E83" s="141"/>
      <c r="F83" s="141"/>
      <c r="G83" s="141"/>
      <c r="H83" s="141"/>
      <c r="I83" s="141"/>
      <c r="J83" s="141"/>
      <c r="K83" s="141"/>
      <c r="L83" s="141"/>
      <c r="M83" s="141"/>
      <c r="N83" s="141"/>
      <c r="O83" s="141"/>
      <c r="P83" s="141"/>
      <c r="Q83" s="141"/>
      <c r="R83" s="141"/>
    </row>
    <row r="84" spans="1:19" x14ac:dyDescent="0.3">
      <c r="A84" s="143"/>
      <c r="B84" s="144"/>
      <c r="C84" s="145" t="s">
        <v>166</v>
      </c>
      <c r="D84" s="144"/>
      <c r="E84" s="144"/>
      <c r="F84" s="144"/>
      <c r="G84" s="144"/>
      <c r="H84" s="144"/>
      <c r="I84" s="144"/>
      <c r="J84" s="144"/>
      <c r="K84" s="144"/>
      <c r="L84" s="144"/>
      <c r="M84" s="144"/>
      <c r="N84" s="144"/>
      <c r="O84" s="144"/>
      <c r="P84" s="144"/>
      <c r="Q84" s="144"/>
      <c r="R84" s="144"/>
    </row>
    <row r="85" spans="1:19" ht="87" customHeight="1" x14ac:dyDescent="0.3">
      <c r="A85" s="12">
        <v>15</v>
      </c>
      <c r="B85" s="13" t="s">
        <v>168</v>
      </c>
      <c r="C85" s="146" t="s">
        <v>279</v>
      </c>
      <c r="D85" s="37">
        <v>960000</v>
      </c>
      <c r="E85" s="13" t="s">
        <v>94</v>
      </c>
      <c r="F85" s="134" t="s">
        <v>92</v>
      </c>
      <c r="G85" s="147"/>
      <c r="H85" s="147"/>
      <c r="I85" s="147"/>
      <c r="J85" s="147"/>
      <c r="K85" s="147"/>
      <c r="L85" s="147"/>
      <c r="M85" s="147"/>
      <c r="N85" s="147"/>
      <c r="O85" s="147"/>
      <c r="P85" s="147"/>
      <c r="Q85" s="147"/>
      <c r="R85" s="147"/>
    </row>
    <row r="86" spans="1:19" ht="21" customHeight="1" x14ac:dyDescent="0.3">
      <c r="A86" s="47"/>
      <c r="B86" s="48"/>
      <c r="C86" s="137" t="s">
        <v>165</v>
      </c>
      <c r="D86" s="62"/>
      <c r="E86" s="48"/>
      <c r="F86" s="49"/>
      <c r="G86" s="148"/>
      <c r="H86" s="148"/>
      <c r="I86" s="148"/>
      <c r="J86" s="148"/>
      <c r="K86" s="148"/>
      <c r="L86" s="148"/>
      <c r="M86" s="148"/>
      <c r="N86" s="148"/>
      <c r="O86" s="148"/>
      <c r="P86" s="148"/>
      <c r="Q86" s="148"/>
      <c r="R86" s="148"/>
      <c r="S86" s="125"/>
    </row>
    <row r="87" spans="1:19" x14ac:dyDescent="0.3">
      <c r="A87" s="140"/>
      <c r="B87" s="141"/>
      <c r="C87" s="142" t="s">
        <v>164</v>
      </c>
      <c r="D87" s="141"/>
      <c r="E87" s="141"/>
      <c r="F87" s="141"/>
      <c r="G87" s="141"/>
      <c r="H87" s="141"/>
      <c r="I87" s="141"/>
      <c r="J87" s="141"/>
      <c r="K87" s="141"/>
      <c r="L87" s="141"/>
      <c r="M87" s="141"/>
      <c r="N87" s="141"/>
      <c r="O87" s="141"/>
      <c r="P87" s="141"/>
      <c r="Q87" s="141"/>
      <c r="R87" s="141"/>
    </row>
    <row r="88" spans="1:19" x14ac:dyDescent="0.3">
      <c r="A88" s="80"/>
      <c r="B88" s="80"/>
      <c r="C88" s="142" t="s">
        <v>166</v>
      </c>
      <c r="D88" s="80"/>
      <c r="E88" s="82"/>
      <c r="F88" s="82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</row>
    <row r="89" spans="1:19" x14ac:dyDescent="0.3">
      <c r="A89" s="21"/>
      <c r="B89" s="21"/>
      <c r="C89" s="21"/>
      <c r="D89" s="21"/>
      <c r="E89" s="22"/>
      <c r="F89" s="22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</row>
    <row r="90" spans="1:19" x14ac:dyDescent="0.3">
      <c r="E90" s="15"/>
      <c r="F90" s="15"/>
      <c r="S90" s="111">
        <f>D11+D12+D13+D25+D26+D27+D40+D41+D42+D53+D54+D68+D69+D70+D85</f>
        <v>2047179</v>
      </c>
    </row>
  </sheetData>
  <mergeCells count="62">
    <mergeCell ref="A38:A39"/>
    <mergeCell ref="B38:B39"/>
    <mergeCell ref="E38:E39"/>
    <mergeCell ref="G38:I38"/>
    <mergeCell ref="J38:R38"/>
    <mergeCell ref="P31:R31"/>
    <mergeCell ref="A32:R32"/>
    <mergeCell ref="A33:R33"/>
    <mergeCell ref="A34:R34"/>
    <mergeCell ref="A35:R35"/>
    <mergeCell ref="A46:R46"/>
    <mergeCell ref="A47:R47"/>
    <mergeCell ref="A48:R48"/>
    <mergeCell ref="G66:I66"/>
    <mergeCell ref="J66:R66"/>
    <mergeCell ref="P59:R59"/>
    <mergeCell ref="A60:R60"/>
    <mergeCell ref="A61:R61"/>
    <mergeCell ref="A62:R62"/>
    <mergeCell ref="A63:R63"/>
    <mergeCell ref="A66:A67"/>
    <mergeCell ref="B66:B67"/>
    <mergeCell ref="J51:R51"/>
    <mergeCell ref="A57:R57"/>
    <mergeCell ref="B51:B52"/>
    <mergeCell ref="E51:E52"/>
    <mergeCell ref="P44:R44"/>
    <mergeCell ref="A45:R45"/>
    <mergeCell ref="G9:I9"/>
    <mergeCell ref="J9:R9"/>
    <mergeCell ref="A43:R43"/>
    <mergeCell ref="A9:A10"/>
    <mergeCell ref="B9:B10"/>
    <mergeCell ref="E9:E10"/>
    <mergeCell ref="P16:R16"/>
    <mergeCell ref="A17:R17"/>
    <mergeCell ref="A18:R18"/>
    <mergeCell ref="A19:R19"/>
    <mergeCell ref="A20:R20"/>
    <mergeCell ref="A23:A24"/>
    <mergeCell ref="B23:B24"/>
    <mergeCell ref="E23:E24"/>
    <mergeCell ref="G23:I23"/>
    <mergeCell ref="J23:R23"/>
    <mergeCell ref="P2:R2"/>
    <mergeCell ref="A3:R3"/>
    <mergeCell ref="A4:R4"/>
    <mergeCell ref="A5:R5"/>
    <mergeCell ref="A6:R6"/>
    <mergeCell ref="E66:E67"/>
    <mergeCell ref="A51:A52"/>
    <mergeCell ref="G51:I51"/>
    <mergeCell ref="P72:R72"/>
    <mergeCell ref="A73:R73"/>
    <mergeCell ref="A74:R74"/>
    <mergeCell ref="A75:R75"/>
    <mergeCell ref="A79:A80"/>
    <mergeCell ref="B79:B80"/>
    <mergeCell ref="E79:E80"/>
    <mergeCell ref="G79:I79"/>
    <mergeCell ref="J79:R79"/>
    <mergeCell ref="A76:R76"/>
  </mergeCells>
  <pageMargins left="0.22" right="0.21" top="0.75" bottom="0.44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29"/>
  <sheetViews>
    <sheetView topLeftCell="A22" workbookViewId="0">
      <selection sqref="A1:R27"/>
    </sheetView>
  </sheetViews>
  <sheetFormatPr defaultRowHeight="20.25" x14ac:dyDescent="0.3"/>
  <cols>
    <col min="1" max="1" width="5.5" style="15" customWidth="1"/>
    <col min="2" max="2" width="22.375" style="15" customWidth="1"/>
    <col min="3" max="3" width="23.375" style="15" customWidth="1"/>
    <col min="4" max="4" width="11.125" style="15" customWidth="1"/>
    <col min="5" max="5" width="9.375" style="16" customWidth="1"/>
    <col min="6" max="6" width="10.5" style="16" customWidth="1"/>
    <col min="7" max="18" width="4.375" style="15" customWidth="1"/>
    <col min="19" max="19" width="13" style="15" customWidth="1"/>
    <col min="20" max="16384" width="9" style="15"/>
  </cols>
  <sheetData>
    <row r="2" spans="1:18" x14ac:dyDescent="0.3">
      <c r="P2" s="224" t="s">
        <v>105</v>
      </c>
      <c r="Q2" s="224"/>
      <c r="R2" s="224"/>
    </row>
    <row r="3" spans="1:18" x14ac:dyDescent="0.3">
      <c r="A3" s="223" t="s">
        <v>35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</row>
    <row r="4" spans="1:18" x14ac:dyDescent="0.3">
      <c r="A4" s="223" t="s">
        <v>222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</row>
    <row r="5" spans="1:18" x14ac:dyDescent="0.3">
      <c r="A5" s="223" t="s">
        <v>0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</row>
    <row r="6" spans="1:18" x14ac:dyDescent="0.3">
      <c r="A6" s="223"/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223"/>
    </row>
    <row r="7" spans="1:18" x14ac:dyDescent="0.3">
      <c r="A7" s="36" t="s">
        <v>56</v>
      </c>
      <c r="B7" s="17" t="s">
        <v>55</v>
      </c>
    </row>
    <row r="8" spans="1:18" x14ac:dyDescent="0.3">
      <c r="B8" s="18" t="s">
        <v>109</v>
      </c>
    </row>
    <row r="9" spans="1:18" ht="20.25" customHeight="1" x14ac:dyDescent="0.3">
      <c r="A9" s="228" t="s">
        <v>99</v>
      </c>
      <c r="B9" s="227" t="s">
        <v>100</v>
      </c>
      <c r="C9" s="180" t="s">
        <v>67</v>
      </c>
      <c r="D9" s="180" t="s">
        <v>38</v>
      </c>
      <c r="E9" s="228" t="s">
        <v>39</v>
      </c>
      <c r="F9" s="179" t="s">
        <v>102</v>
      </c>
      <c r="G9" s="227" t="s">
        <v>205</v>
      </c>
      <c r="H9" s="227"/>
      <c r="I9" s="227"/>
      <c r="J9" s="227" t="s">
        <v>223</v>
      </c>
      <c r="K9" s="227"/>
      <c r="L9" s="227"/>
      <c r="M9" s="227"/>
      <c r="N9" s="227"/>
      <c r="O9" s="227"/>
      <c r="P9" s="227"/>
      <c r="Q9" s="227"/>
      <c r="R9" s="227"/>
    </row>
    <row r="10" spans="1:18" x14ac:dyDescent="0.3">
      <c r="A10" s="229"/>
      <c r="B10" s="227"/>
      <c r="C10" s="181" t="s">
        <v>68</v>
      </c>
      <c r="D10" s="181" t="s">
        <v>101</v>
      </c>
      <c r="E10" s="229"/>
      <c r="F10" s="103" t="s">
        <v>103</v>
      </c>
      <c r="G10" s="178" t="s">
        <v>2</v>
      </c>
      <c r="H10" s="178" t="s">
        <v>3</v>
      </c>
      <c r="I10" s="178" t="s">
        <v>4</v>
      </c>
      <c r="J10" s="178" t="s">
        <v>5</v>
      </c>
      <c r="K10" s="178" t="s">
        <v>6</v>
      </c>
      <c r="L10" s="178" t="s">
        <v>7</v>
      </c>
      <c r="M10" s="178" t="s">
        <v>8</v>
      </c>
      <c r="N10" s="178" t="s">
        <v>9</v>
      </c>
      <c r="O10" s="178" t="s">
        <v>10</v>
      </c>
      <c r="P10" s="178" t="s">
        <v>11</v>
      </c>
      <c r="Q10" s="178" t="s">
        <v>12</v>
      </c>
      <c r="R10" s="178" t="s">
        <v>13</v>
      </c>
    </row>
    <row r="11" spans="1:18" ht="191.25" customHeight="1" x14ac:dyDescent="0.3">
      <c r="A11" s="6">
        <v>1</v>
      </c>
      <c r="B11" s="7" t="s">
        <v>169</v>
      </c>
      <c r="C11" s="57" t="s">
        <v>170</v>
      </c>
      <c r="D11" s="39">
        <v>5000</v>
      </c>
      <c r="E11" s="7" t="s">
        <v>94</v>
      </c>
      <c r="F11" s="41" t="s">
        <v>66</v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</row>
    <row r="12" spans="1:18" ht="123.75" customHeight="1" x14ac:dyDescent="0.3">
      <c r="A12" s="6">
        <v>2</v>
      </c>
      <c r="B12" s="7" t="s">
        <v>338</v>
      </c>
      <c r="C12" s="29" t="s">
        <v>172</v>
      </c>
      <c r="D12" s="39">
        <v>35000</v>
      </c>
      <c r="E12" s="29" t="s">
        <v>95</v>
      </c>
      <c r="F12" s="41" t="s">
        <v>92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</row>
    <row r="13" spans="1:18" x14ac:dyDescent="0.3">
      <c r="A13" s="9"/>
      <c r="B13" s="10"/>
      <c r="C13" s="10"/>
      <c r="D13" s="45"/>
      <c r="E13" s="10"/>
      <c r="F13" s="4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</row>
    <row r="14" spans="1:18" x14ac:dyDescent="0.3">
      <c r="P14" s="224" t="s">
        <v>105</v>
      </c>
      <c r="Q14" s="224"/>
      <c r="R14" s="224"/>
    </row>
    <row r="15" spans="1:18" x14ac:dyDescent="0.3">
      <c r="A15" s="223" t="s">
        <v>35</v>
      </c>
      <c r="B15" s="223"/>
      <c r="C15" s="223"/>
      <c r="D15" s="223"/>
      <c r="E15" s="223"/>
      <c r="F15" s="223"/>
      <c r="G15" s="223"/>
      <c r="H15" s="223"/>
      <c r="I15" s="223"/>
      <c r="J15" s="223"/>
      <c r="K15" s="223"/>
      <c r="L15" s="223"/>
      <c r="M15" s="223"/>
      <c r="N15" s="223"/>
      <c r="O15" s="223"/>
      <c r="P15" s="223"/>
      <c r="Q15" s="223"/>
      <c r="R15" s="223"/>
    </row>
    <row r="16" spans="1:18" x14ac:dyDescent="0.3">
      <c r="A16" s="223" t="s">
        <v>222</v>
      </c>
      <c r="B16" s="223"/>
      <c r="C16" s="223"/>
      <c r="D16" s="223"/>
      <c r="E16" s="223"/>
      <c r="F16" s="223"/>
      <c r="G16" s="223"/>
      <c r="H16" s="223"/>
      <c r="I16" s="223"/>
      <c r="J16" s="223"/>
      <c r="K16" s="223"/>
      <c r="L16" s="223"/>
      <c r="M16" s="223"/>
      <c r="N16" s="223"/>
      <c r="O16" s="223"/>
      <c r="P16" s="223"/>
      <c r="Q16" s="223"/>
      <c r="R16" s="223"/>
    </row>
    <row r="17" spans="1:19" x14ac:dyDescent="0.3">
      <c r="A17" s="223" t="s">
        <v>0</v>
      </c>
      <c r="B17" s="223"/>
      <c r="C17" s="223"/>
      <c r="D17" s="223"/>
      <c r="E17" s="223"/>
      <c r="F17" s="223"/>
      <c r="G17" s="223"/>
      <c r="H17" s="223"/>
      <c r="I17" s="223"/>
      <c r="J17" s="223"/>
      <c r="K17" s="223"/>
      <c r="L17" s="223"/>
      <c r="M17" s="223"/>
      <c r="N17" s="223"/>
      <c r="O17" s="223"/>
      <c r="P17" s="223"/>
      <c r="Q17" s="223"/>
      <c r="R17" s="223"/>
    </row>
    <row r="18" spans="1:19" ht="11.25" customHeight="1" x14ac:dyDescent="0.3">
      <c r="A18" s="223"/>
      <c r="B18" s="223"/>
      <c r="C18" s="223"/>
      <c r="D18" s="223"/>
      <c r="E18" s="223"/>
      <c r="F18" s="223"/>
      <c r="G18" s="223"/>
      <c r="H18" s="223"/>
      <c r="I18" s="223"/>
      <c r="J18" s="223"/>
      <c r="K18" s="223"/>
      <c r="L18" s="223"/>
      <c r="M18" s="223"/>
      <c r="N18" s="223"/>
      <c r="O18" s="223"/>
      <c r="P18" s="223"/>
      <c r="Q18" s="223"/>
      <c r="R18" s="223"/>
    </row>
    <row r="19" spans="1:19" x14ac:dyDescent="0.3">
      <c r="A19" s="36" t="s">
        <v>56</v>
      </c>
      <c r="B19" s="17" t="s">
        <v>55</v>
      </c>
    </row>
    <row r="20" spans="1:19" x14ac:dyDescent="0.3">
      <c r="B20" s="18" t="s">
        <v>109</v>
      </c>
    </row>
    <row r="21" spans="1:19" ht="20.25" customHeight="1" x14ac:dyDescent="0.3">
      <c r="A21" s="228" t="s">
        <v>99</v>
      </c>
      <c r="B21" s="227" t="s">
        <v>100</v>
      </c>
      <c r="C21" s="180" t="s">
        <v>67</v>
      </c>
      <c r="D21" s="180" t="s">
        <v>38</v>
      </c>
      <c r="E21" s="228" t="s">
        <v>39</v>
      </c>
      <c r="F21" s="179" t="s">
        <v>102</v>
      </c>
      <c r="G21" s="227" t="s">
        <v>205</v>
      </c>
      <c r="H21" s="227"/>
      <c r="I21" s="227"/>
      <c r="J21" s="227" t="s">
        <v>223</v>
      </c>
      <c r="K21" s="227"/>
      <c r="L21" s="227"/>
      <c r="M21" s="227"/>
      <c r="N21" s="227"/>
      <c r="O21" s="227"/>
      <c r="P21" s="227"/>
      <c r="Q21" s="227"/>
      <c r="R21" s="227"/>
    </row>
    <row r="22" spans="1:19" x14ac:dyDescent="0.3">
      <c r="A22" s="229"/>
      <c r="B22" s="227"/>
      <c r="C22" s="181" t="s">
        <v>68</v>
      </c>
      <c r="D22" s="181" t="s">
        <v>101</v>
      </c>
      <c r="E22" s="229"/>
      <c r="F22" s="103" t="s">
        <v>103</v>
      </c>
      <c r="G22" s="178" t="s">
        <v>2</v>
      </c>
      <c r="H22" s="178" t="s">
        <v>3</v>
      </c>
      <c r="I22" s="178" t="s">
        <v>4</v>
      </c>
      <c r="J22" s="178" t="s">
        <v>5</v>
      </c>
      <c r="K22" s="178" t="s">
        <v>6</v>
      </c>
      <c r="L22" s="178" t="s">
        <v>7</v>
      </c>
      <c r="M22" s="178" t="s">
        <v>8</v>
      </c>
      <c r="N22" s="178" t="s">
        <v>9</v>
      </c>
      <c r="O22" s="178" t="s">
        <v>10</v>
      </c>
      <c r="P22" s="178" t="s">
        <v>11</v>
      </c>
      <c r="Q22" s="178" t="s">
        <v>12</v>
      </c>
      <c r="R22" s="178" t="s">
        <v>13</v>
      </c>
    </row>
    <row r="23" spans="1:19" ht="140.25" customHeight="1" x14ac:dyDescent="0.3">
      <c r="A23" s="6">
        <v>3</v>
      </c>
      <c r="B23" s="7" t="s">
        <v>281</v>
      </c>
      <c r="C23" s="29" t="s">
        <v>171</v>
      </c>
      <c r="D23" s="39">
        <v>20000</v>
      </c>
      <c r="E23" s="7" t="s">
        <v>94</v>
      </c>
      <c r="F23" s="41" t="s">
        <v>92</v>
      </c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</row>
    <row r="24" spans="1:19" x14ac:dyDescent="0.3">
      <c r="A24" s="9"/>
      <c r="B24" s="32"/>
      <c r="C24" s="54"/>
      <c r="D24" s="45"/>
      <c r="E24" s="10"/>
      <c r="F24" s="4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111">
        <f>D11+D12+D23</f>
        <v>60000</v>
      </c>
    </row>
    <row r="25" spans="1:19" x14ac:dyDescent="0.3">
      <c r="A25" s="9"/>
      <c r="B25" s="32"/>
      <c r="C25" s="54"/>
      <c r="D25" s="45"/>
      <c r="E25" s="10"/>
      <c r="F25" s="4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</row>
    <row r="26" spans="1:19" x14ac:dyDescent="0.3">
      <c r="A26" s="9"/>
      <c r="B26" s="32"/>
      <c r="C26" s="54"/>
      <c r="D26" s="45"/>
      <c r="E26" s="10"/>
      <c r="F26" s="4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</row>
    <row r="27" spans="1:19" x14ac:dyDescent="0.3">
      <c r="A27" s="9"/>
      <c r="B27" s="32"/>
      <c r="C27" s="54"/>
      <c r="D27" s="45"/>
      <c r="E27" s="10"/>
      <c r="F27" s="4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</row>
    <row r="28" spans="1:19" x14ac:dyDescent="0.3">
      <c r="A28" s="9"/>
      <c r="B28" s="32"/>
      <c r="C28" s="54"/>
      <c r="D28" s="45"/>
      <c r="E28" s="10"/>
      <c r="F28" s="4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</row>
    <row r="29" spans="1:19" x14ac:dyDescent="0.3">
      <c r="A29" s="225"/>
      <c r="B29" s="226"/>
      <c r="C29" s="226"/>
      <c r="D29" s="226"/>
      <c r="E29" s="226"/>
      <c r="F29" s="226"/>
      <c r="G29" s="226"/>
      <c r="H29" s="226"/>
      <c r="I29" s="226"/>
      <c r="J29" s="226"/>
      <c r="K29" s="226"/>
      <c r="L29" s="226"/>
      <c r="M29" s="226"/>
      <c r="N29" s="226"/>
      <c r="O29" s="226"/>
      <c r="P29" s="226"/>
      <c r="Q29" s="226"/>
      <c r="R29" s="226"/>
    </row>
  </sheetData>
  <mergeCells count="21">
    <mergeCell ref="P2:R2"/>
    <mergeCell ref="A3:R3"/>
    <mergeCell ref="A4:R4"/>
    <mergeCell ref="A5:R5"/>
    <mergeCell ref="A6:R6"/>
    <mergeCell ref="A9:A10"/>
    <mergeCell ref="B9:B10"/>
    <mergeCell ref="E9:E10"/>
    <mergeCell ref="G9:I9"/>
    <mergeCell ref="J9:R9"/>
    <mergeCell ref="A29:R29"/>
    <mergeCell ref="P14:R14"/>
    <mergeCell ref="A15:R15"/>
    <mergeCell ref="A16:R16"/>
    <mergeCell ref="A17:R17"/>
    <mergeCell ref="A18:R18"/>
    <mergeCell ref="J21:R21"/>
    <mergeCell ref="A21:A22"/>
    <mergeCell ref="B21:B22"/>
    <mergeCell ref="E21:E22"/>
    <mergeCell ref="G21:I21"/>
  </mergeCells>
  <pageMargins left="0.22" right="0.21" top="0.49" bottom="0.44" header="0.34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139"/>
  <sheetViews>
    <sheetView tabSelected="1" topLeftCell="A138" workbookViewId="0">
      <selection activeCell="F120" sqref="F120"/>
    </sheetView>
  </sheetViews>
  <sheetFormatPr defaultRowHeight="20.25" x14ac:dyDescent="0.3"/>
  <cols>
    <col min="1" max="1" width="5.5" style="15" customWidth="1"/>
    <col min="2" max="2" width="22.375" style="15" customWidth="1"/>
    <col min="3" max="3" width="23.375" style="15" customWidth="1"/>
    <col min="4" max="4" width="11.125" style="15" customWidth="1"/>
    <col min="5" max="5" width="9.375" style="16" customWidth="1"/>
    <col min="6" max="6" width="10.5" style="16" customWidth="1"/>
    <col min="7" max="18" width="4.375" style="15" customWidth="1"/>
    <col min="19" max="19" width="10.5" style="15" customWidth="1"/>
    <col min="20" max="16384" width="9" style="15"/>
  </cols>
  <sheetData>
    <row r="1" spans="1:18" ht="15.75" customHeight="1" x14ac:dyDescent="0.3"/>
    <row r="2" spans="1:18" x14ac:dyDescent="0.3">
      <c r="P2" s="224" t="s">
        <v>105</v>
      </c>
      <c r="Q2" s="224"/>
      <c r="R2" s="224"/>
    </row>
    <row r="3" spans="1:18" x14ac:dyDescent="0.3">
      <c r="A3" s="223" t="s">
        <v>35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</row>
    <row r="4" spans="1:18" x14ac:dyDescent="0.3">
      <c r="A4" s="223" t="s">
        <v>222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</row>
    <row r="5" spans="1:18" x14ac:dyDescent="0.3">
      <c r="A5" s="223" t="s">
        <v>0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</row>
    <row r="6" spans="1:18" ht="20.25" customHeight="1" x14ac:dyDescent="0.3">
      <c r="A6" s="223"/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223"/>
    </row>
    <row r="7" spans="1:18" x14ac:dyDescent="0.3">
      <c r="A7" s="36" t="s">
        <v>57</v>
      </c>
      <c r="B7" s="17" t="s">
        <v>58</v>
      </c>
    </row>
    <row r="8" spans="1:18" x14ac:dyDescent="0.3">
      <c r="B8" s="18" t="s">
        <v>110</v>
      </c>
    </row>
    <row r="9" spans="1:18" ht="20.25" customHeight="1" x14ac:dyDescent="0.3">
      <c r="A9" s="228" t="s">
        <v>99</v>
      </c>
      <c r="B9" s="227" t="s">
        <v>100</v>
      </c>
      <c r="C9" s="180" t="s">
        <v>67</v>
      </c>
      <c r="D9" s="180" t="s">
        <v>38</v>
      </c>
      <c r="E9" s="228" t="s">
        <v>39</v>
      </c>
      <c r="F9" s="179" t="s">
        <v>102</v>
      </c>
      <c r="G9" s="227" t="s">
        <v>205</v>
      </c>
      <c r="H9" s="227"/>
      <c r="I9" s="227"/>
      <c r="J9" s="227" t="s">
        <v>223</v>
      </c>
      <c r="K9" s="227"/>
      <c r="L9" s="227"/>
      <c r="M9" s="227"/>
      <c r="N9" s="227"/>
      <c r="O9" s="227"/>
      <c r="P9" s="227"/>
      <c r="Q9" s="227"/>
      <c r="R9" s="227"/>
    </row>
    <row r="10" spans="1:18" x14ac:dyDescent="0.3">
      <c r="A10" s="229"/>
      <c r="B10" s="227"/>
      <c r="C10" s="181" t="s">
        <v>68</v>
      </c>
      <c r="D10" s="181" t="s">
        <v>101</v>
      </c>
      <c r="E10" s="229"/>
      <c r="F10" s="103" t="s">
        <v>103</v>
      </c>
      <c r="G10" s="178" t="s">
        <v>2</v>
      </c>
      <c r="H10" s="178" t="s">
        <v>3</v>
      </c>
      <c r="I10" s="178" t="s">
        <v>4</v>
      </c>
      <c r="J10" s="178" t="s">
        <v>5</v>
      </c>
      <c r="K10" s="178" t="s">
        <v>6</v>
      </c>
      <c r="L10" s="178" t="s">
        <v>7</v>
      </c>
      <c r="M10" s="178" t="s">
        <v>8</v>
      </c>
      <c r="N10" s="178" t="s">
        <v>9</v>
      </c>
      <c r="O10" s="178" t="s">
        <v>10</v>
      </c>
      <c r="P10" s="178" t="s">
        <v>11</v>
      </c>
      <c r="Q10" s="178" t="s">
        <v>12</v>
      </c>
      <c r="R10" s="178" t="s">
        <v>13</v>
      </c>
    </row>
    <row r="11" spans="1:18" ht="94.5" customHeight="1" x14ac:dyDescent="0.3">
      <c r="A11" s="6">
        <v>1</v>
      </c>
      <c r="B11" s="4" t="s">
        <v>115</v>
      </c>
      <c r="C11" s="95" t="s">
        <v>173</v>
      </c>
      <c r="D11" s="39">
        <v>3000</v>
      </c>
      <c r="E11" s="7" t="s">
        <v>94</v>
      </c>
      <c r="F11" s="86" t="s">
        <v>78</v>
      </c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</row>
    <row r="12" spans="1:18" ht="112.5" x14ac:dyDescent="0.3">
      <c r="A12" s="6">
        <v>2</v>
      </c>
      <c r="B12" s="7" t="s">
        <v>116</v>
      </c>
      <c r="C12" s="65" t="s">
        <v>51</v>
      </c>
      <c r="D12" s="39">
        <v>36000</v>
      </c>
      <c r="E12" s="7" t="s">
        <v>91</v>
      </c>
      <c r="F12" s="86" t="s">
        <v>78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</row>
    <row r="13" spans="1:18" ht="96" customHeight="1" x14ac:dyDescent="0.3">
      <c r="A13" s="6">
        <v>3</v>
      </c>
      <c r="B13" s="4" t="s">
        <v>176</v>
      </c>
      <c r="C13" s="95" t="s">
        <v>174</v>
      </c>
      <c r="D13" s="39" t="s">
        <v>227</v>
      </c>
      <c r="E13" s="7" t="s">
        <v>94</v>
      </c>
      <c r="F13" s="86" t="s">
        <v>78</v>
      </c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</row>
    <row r="16" spans="1:18" x14ac:dyDescent="0.3">
      <c r="P16" s="224" t="s">
        <v>105</v>
      </c>
      <c r="Q16" s="224"/>
      <c r="R16" s="224"/>
    </row>
    <row r="17" spans="1:18" x14ac:dyDescent="0.3">
      <c r="A17" s="223" t="s">
        <v>35</v>
      </c>
      <c r="B17" s="223"/>
      <c r="C17" s="223"/>
      <c r="D17" s="223"/>
      <c r="E17" s="223"/>
      <c r="F17" s="223"/>
      <c r="G17" s="223"/>
      <c r="H17" s="223"/>
      <c r="I17" s="223"/>
      <c r="J17" s="223"/>
      <c r="K17" s="223"/>
      <c r="L17" s="223"/>
      <c r="M17" s="223"/>
      <c r="N17" s="223"/>
      <c r="O17" s="223"/>
      <c r="P17" s="223"/>
      <c r="Q17" s="223"/>
      <c r="R17" s="223"/>
    </row>
    <row r="18" spans="1:18" x14ac:dyDescent="0.3">
      <c r="A18" s="223" t="s">
        <v>222</v>
      </c>
      <c r="B18" s="223"/>
      <c r="C18" s="223"/>
      <c r="D18" s="223"/>
      <c r="E18" s="223"/>
      <c r="F18" s="223"/>
      <c r="G18" s="223"/>
      <c r="H18" s="223"/>
      <c r="I18" s="223"/>
      <c r="J18" s="223"/>
      <c r="K18" s="223"/>
      <c r="L18" s="223"/>
      <c r="M18" s="223"/>
      <c r="N18" s="223"/>
      <c r="O18" s="223"/>
      <c r="P18" s="223"/>
      <c r="Q18" s="223"/>
      <c r="R18" s="223"/>
    </row>
    <row r="19" spans="1:18" x14ac:dyDescent="0.3">
      <c r="A19" s="223" t="s">
        <v>0</v>
      </c>
      <c r="B19" s="223"/>
      <c r="C19" s="223"/>
      <c r="D19" s="223"/>
      <c r="E19" s="223"/>
      <c r="F19" s="223"/>
      <c r="G19" s="223"/>
      <c r="H19" s="223"/>
      <c r="I19" s="223"/>
      <c r="J19" s="223"/>
      <c r="K19" s="223"/>
      <c r="L19" s="223"/>
      <c r="M19" s="223"/>
      <c r="N19" s="223"/>
      <c r="O19" s="223"/>
      <c r="P19" s="223"/>
      <c r="Q19" s="223"/>
      <c r="R19" s="223"/>
    </row>
    <row r="20" spans="1:18" ht="12.75" customHeight="1" x14ac:dyDescent="0.3">
      <c r="A20" s="223"/>
      <c r="B20" s="223"/>
      <c r="C20" s="223"/>
      <c r="D20" s="223"/>
      <c r="E20" s="223"/>
      <c r="F20" s="223"/>
      <c r="G20" s="223"/>
      <c r="H20" s="223"/>
      <c r="I20" s="223"/>
      <c r="J20" s="223"/>
      <c r="K20" s="223"/>
      <c r="L20" s="223"/>
      <c r="M20" s="223"/>
      <c r="N20" s="223"/>
      <c r="O20" s="223"/>
      <c r="P20" s="223"/>
      <c r="Q20" s="223"/>
      <c r="R20" s="223"/>
    </row>
    <row r="21" spans="1:18" x14ac:dyDescent="0.3">
      <c r="A21" s="36" t="s">
        <v>57</v>
      </c>
      <c r="B21" s="17" t="s">
        <v>58</v>
      </c>
    </row>
    <row r="22" spans="1:18" x14ac:dyDescent="0.3">
      <c r="B22" s="18" t="s">
        <v>110</v>
      </c>
    </row>
    <row r="23" spans="1:18" ht="20.25" customHeight="1" x14ac:dyDescent="0.3">
      <c r="A23" s="228" t="s">
        <v>99</v>
      </c>
      <c r="B23" s="227" t="s">
        <v>100</v>
      </c>
      <c r="C23" s="180" t="s">
        <v>67</v>
      </c>
      <c r="D23" s="180" t="s">
        <v>38</v>
      </c>
      <c r="E23" s="228" t="s">
        <v>39</v>
      </c>
      <c r="F23" s="179" t="s">
        <v>102</v>
      </c>
      <c r="G23" s="227" t="s">
        <v>205</v>
      </c>
      <c r="H23" s="227"/>
      <c r="I23" s="227"/>
      <c r="J23" s="227" t="s">
        <v>223</v>
      </c>
      <c r="K23" s="227"/>
      <c r="L23" s="227"/>
      <c r="M23" s="227"/>
      <c r="N23" s="227"/>
      <c r="O23" s="227"/>
      <c r="P23" s="227"/>
      <c r="Q23" s="227"/>
      <c r="R23" s="227"/>
    </row>
    <row r="24" spans="1:18" x14ac:dyDescent="0.3">
      <c r="A24" s="229"/>
      <c r="B24" s="227"/>
      <c r="C24" s="181" t="s">
        <v>68</v>
      </c>
      <c r="D24" s="181" t="s">
        <v>101</v>
      </c>
      <c r="E24" s="229"/>
      <c r="F24" s="103" t="s">
        <v>103</v>
      </c>
      <c r="G24" s="178" t="s">
        <v>2</v>
      </c>
      <c r="H24" s="178" t="s">
        <v>3</v>
      </c>
      <c r="I24" s="178" t="s">
        <v>4</v>
      </c>
      <c r="J24" s="178" t="s">
        <v>5</v>
      </c>
      <c r="K24" s="178" t="s">
        <v>6</v>
      </c>
      <c r="L24" s="178" t="s">
        <v>7</v>
      </c>
      <c r="M24" s="178" t="s">
        <v>8</v>
      </c>
      <c r="N24" s="178" t="s">
        <v>9</v>
      </c>
      <c r="O24" s="178" t="s">
        <v>10</v>
      </c>
      <c r="P24" s="178" t="s">
        <v>11</v>
      </c>
      <c r="Q24" s="178" t="s">
        <v>12</v>
      </c>
      <c r="R24" s="178" t="s">
        <v>13</v>
      </c>
    </row>
    <row r="25" spans="1:18" ht="99.75" customHeight="1" x14ac:dyDescent="0.3">
      <c r="A25" s="122"/>
      <c r="B25" s="120"/>
      <c r="C25" s="57" t="s">
        <v>175</v>
      </c>
      <c r="D25" s="124"/>
      <c r="E25" s="122"/>
      <c r="F25" s="103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</row>
    <row r="26" spans="1:18" ht="206.25" customHeight="1" x14ac:dyDescent="0.3">
      <c r="A26" s="6">
        <v>4</v>
      </c>
      <c r="B26" s="1" t="s">
        <v>32</v>
      </c>
      <c r="C26" s="64" t="s">
        <v>177</v>
      </c>
      <c r="D26" s="39">
        <v>250000</v>
      </c>
      <c r="E26" s="7" t="s">
        <v>15</v>
      </c>
      <c r="F26" s="86" t="s">
        <v>78</v>
      </c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</row>
    <row r="27" spans="1:18" x14ac:dyDescent="0.3">
      <c r="A27" s="114"/>
      <c r="B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</row>
    <row r="28" spans="1:18" ht="15.75" customHeight="1" x14ac:dyDescent="0.3">
      <c r="A28" s="114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</row>
    <row r="29" spans="1:18" x14ac:dyDescent="0.3">
      <c r="P29" s="224" t="s">
        <v>105</v>
      </c>
      <c r="Q29" s="224"/>
      <c r="R29" s="224"/>
    </row>
    <row r="30" spans="1:18" x14ac:dyDescent="0.3">
      <c r="A30" s="223" t="s">
        <v>35</v>
      </c>
      <c r="B30" s="223"/>
      <c r="C30" s="223"/>
      <c r="D30" s="223"/>
      <c r="E30" s="223"/>
      <c r="F30" s="223"/>
      <c r="G30" s="223"/>
      <c r="H30" s="223"/>
      <c r="I30" s="223"/>
      <c r="J30" s="223"/>
      <c r="K30" s="223"/>
      <c r="L30" s="223"/>
      <c r="M30" s="223"/>
      <c r="N30" s="223"/>
      <c r="O30" s="223"/>
      <c r="P30" s="223"/>
      <c r="Q30" s="223"/>
      <c r="R30" s="223"/>
    </row>
    <row r="31" spans="1:18" x14ac:dyDescent="0.3">
      <c r="A31" s="223" t="s">
        <v>222</v>
      </c>
      <c r="B31" s="223"/>
      <c r="C31" s="223"/>
      <c r="D31" s="223"/>
      <c r="E31" s="223"/>
      <c r="F31" s="223"/>
      <c r="G31" s="223"/>
      <c r="H31" s="223"/>
      <c r="I31" s="223"/>
      <c r="J31" s="223"/>
      <c r="K31" s="223"/>
      <c r="L31" s="223"/>
      <c r="M31" s="223"/>
      <c r="N31" s="223"/>
      <c r="O31" s="223"/>
      <c r="P31" s="223"/>
      <c r="Q31" s="223"/>
      <c r="R31" s="223"/>
    </row>
    <row r="32" spans="1:18" x14ac:dyDescent="0.3">
      <c r="A32" s="223" t="s">
        <v>0</v>
      </c>
      <c r="B32" s="223"/>
      <c r="C32" s="223"/>
      <c r="D32" s="223"/>
      <c r="E32" s="223"/>
      <c r="F32" s="223"/>
      <c r="G32" s="223"/>
      <c r="H32" s="223"/>
      <c r="I32" s="223"/>
      <c r="J32" s="223"/>
      <c r="K32" s="223"/>
      <c r="L32" s="223"/>
      <c r="M32" s="223"/>
      <c r="N32" s="223"/>
      <c r="O32" s="223"/>
      <c r="P32" s="223"/>
      <c r="Q32" s="223"/>
      <c r="R32" s="223"/>
    </row>
    <row r="33" spans="1:18" ht="12" customHeight="1" x14ac:dyDescent="0.3">
      <c r="A33" s="223"/>
      <c r="B33" s="223"/>
      <c r="C33" s="223"/>
      <c r="D33" s="223"/>
      <c r="E33" s="223"/>
      <c r="F33" s="223"/>
      <c r="G33" s="223"/>
      <c r="H33" s="223"/>
      <c r="I33" s="223"/>
      <c r="J33" s="223"/>
      <c r="K33" s="223"/>
      <c r="L33" s="223"/>
      <c r="M33" s="223"/>
      <c r="N33" s="223"/>
      <c r="O33" s="223"/>
      <c r="P33" s="223"/>
      <c r="Q33" s="223"/>
      <c r="R33" s="223"/>
    </row>
    <row r="34" spans="1:18" x14ac:dyDescent="0.3">
      <c r="A34" s="36" t="s">
        <v>57</v>
      </c>
      <c r="B34" s="17" t="s">
        <v>58</v>
      </c>
    </row>
    <row r="35" spans="1:18" x14ac:dyDescent="0.3">
      <c r="B35" s="18" t="s">
        <v>110</v>
      </c>
    </row>
    <row r="36" spans="1:18" ht="20.25" customHeight="1" x14ac:dyDescent="0.3">
      <c r="A36" s="228" t="s">
        <v>99</v>
      </c>
      <c r="B36" s="227" t="s">
        <v>100</v>
      </c>
      <c r="C36" s="180" t="s">
        <v>67</v>
      </c>
      <c r="D36" s="180" t="s">
        <v>38</v>
      </c>
      <c r="E36" s="228" t="s">
        <v>39</v>
      </c>
      <c r="F36" s="179" t="s">
        <v>102</v>
      </c>
      <c r="G36" s="227" t="s">
        <v>205</v>
      </c>
      <c r="H36" s="227"/>
      <c r="I36" s="227"/>
      <c r="J36" s="227" t="s">
        <v>223</v>
      </c>
      <c r="K36" s="227"/>
      <c r="L36" s="227"/>
      <c r="M36" s="227"/>
      <c r="N36" s="227"/>
      <c r="O36" s="227"/>
      <c r="P36" s="227"/>
      <c r="Q36" s="227"/>
      <c r="R36" s="227"/>
    </row>
    <row r="37" spans="1:18" x14ac:dyDescent="0.3">
      <c r="A37" s="229"/>
      <c r="B37" s="227"/>
      <c r="C37" s="181" t="s">
        <v>68</v>
      </c>
      <c r="D37" s="181" t="s">
        <v>101</v>
      </c>
      <c r="E37" s="229"/>
      <c r="F37" s="103" t="s">
        <v>103</v>
      </c>
      <c r="G37" s="178" t="s">
        <v>2</v>
      </c>
      <c r="H37" s="178" t="s">
        <v>3</v>
      </c>
      <c r="I37" s="178" t="s">
        <v>4</v>
      </c>
      <c r="J37" s="178" t="s">
        <v>5</v>
      </c>
      <c r="K37" s="178" t="s">
        <v>6</v>
      </c>
      <c r="L37" s="178" t="s">
        <v>7</v>
      </c>
      <c r="M37" s="178" t="s">
        <v>8</v>
      </c>
      <c r="N37" s="178" t="s">
        <v>9</v>
      </c>
      <c r="O37" s="178" t="s">
        <v>10</v>
      </c>
      <c r="P37" s="178" t="s">
        <v>11</v>
      </c>
      <c r="Q37" s="178" t="s">
        <v>12</v>
      </c>
      <c r="R37" s="178" t="s">
        <v>13</v>
      </c>
    </row>
    <row r="38" spans="1:18" ht="227.25" customHeight="1" x14ac:dyDescent="0.3">
      <c r="A38" s="121"/>
      <c r="B38" s="123"/>
      <c r="C38" s="35" t="s">
        <v>178</v>
      </c>
      <c r="D38" s="123"/>
      <c r="E38" s="121"/>
      <c r="F38" s="149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</row>
    <row r="39" spans="1:18" ht="99" customHeight="1" x14ac:dyDescent="0.3">
      <c r="A39" s="150"/>
      <c r="B39" s="151"/>
      <c r="C39" s="57" t="s">
        <v>179</v>
      </c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1"/>
      <c r="R39" s="151"/>
    </row>
    <row r="40" spans="1:18" x14ac:dyDescent="0.3">
      <c r="A40" s="114"/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</row>
    <row r="41" spans="1:18" x14ac:dyDescent="0.3">
      <c r="P41" s="224" t="s">
        <v>105</v>
      </c>
      <c r="Q41" s="224"/>
      <c r="R41" s="224"/>
    </row>
    <row r="42" spans="1:18" x14ac:dyDescent="0.3">
      <c r="A42" s="223" t="s">
        <v>35</v>
      </c>
      <c r="B42" s="223"/>
      <c r="C42" s="223"/>
      <c r="D42" s="223"/>
      <c r="E42" s="223"/>
      <c r="F42" s="223"/>
      <c r="G42" s="223"/>
      <c r="H42" s="223"/>
      <c r="I42" s="223"/>
      <c r="J42" s="223"/>
      <c r="K42" s="223"/>
      <c r="L42" s="223"/>
      <c r="M42" s="223"/>
      <c r="N42" s="223"/>
      <c r="O42" s="223"/>
      <c r="P42" s="223"/>
      <c r="Q42" s="223"/>
      <c r="R42" s="223"/>
    </row>
    <row r="43" spans="1:18" x14ac:dyDescent="0.3">
      <c r="A43" s="223" t="s">
        <v>222</v>
      </c>
      <c r="B43" s="223"/>
      <c r="C43" s="223"/>
      <c r="D43" s="223"/>
      <c r="E43" s="223"/>
      <c r="F43" s="223"/>
      <c r="G43" s="223"/>
      <c r="H43" s="223"/>
      <c r="I43" s="223"/>
      <c r="J43" s="223"/>
      <c r="K43" s="223"/>
      <c r="L43" s="223"/>
      <c r="M43" s="223"/>
      <c r="N43" s="223"/>
      <c r="O43" s="223"/>
      <c r="P43" s="223"/>
      <c r="Q43" s="223"/>
      <c r="R43" s="223"/>
    </row>
    <row r="44" spans="1:18" x14ac:dyDescent="0.3">
      <c r="A44" s="223" t="s">
        <v>0</v>
      </c>
      <c r="B44" s="223"/>
      <c r="C44" s="223"/>
      <c r="D44" s="223"/>
      <c r="E44" s="223"/>
      <c r="F44" s="223"/>
      <c r="G44" s="223"/>
      <c r="H44" s="223"/>
      <c r="I44" s="223"/>
      <c r="J44" s="223"/>
      <c r="K44" s="223"/>
      <c r="L44" s="223"/>
      <c r="M44" s="223"/>
      <c r="N44" s="223"/>
      <c r="O44" s="223"/>
      <c r="P44" s="223"/>
      <c r="Q44" s="223"/>
      <c r="R44" s="223"/>
    </row>
    <row r="45" spans="1:18" ht="10.5" customHeight="1" x14ac:dyDescent="0.3">
      <c r="A45" s="223"/>
      <c r="B45" s="223"/>
      <c r="C45" s="223"/>
      <c r="D45" s="223"/>
      <c r="E45" s="223"/>
      <c r="F45" s="223"/>
      <c r="G45" s="223"/>
      <c r="H45" s="223"/>
      <c r="I45" s="223"/>
      <c r="J45" s="223"/>
      <c r="K45" s="223"/>
      <c r="L45" s="223"/>
      <c r="M45" s="223"/>
      <c r="N45" s="223"/>
      <c r="O45" s="223"/>
      <c r="P45" s="223"/>
      <c r="Q45" s="223"/>
      <c r="R45" s="223"/>
    </row>
    <row r="46" spans="1:18" x14ac:dyDescent="0.3">
      <c r="A46" s="36" t="s">
        <v>57</v>
      </c>
      <c r="B46" s="17" t="s">
        <v>58</v>
      </c>
    </row>
    <row r="47" spans="1:18" x14ac:dyDescent="0.3">
      <c r="B47" s="18" t="s">
        <v>110</v>
      </c>
    </row>
    <row r="48" spans="1:18" ht="20.25" customHeight="1" x14ac:dyDescent="0.3">
      <c r="A48" s="228" t="s">
        <v>99</v>
      </c>
      <c r="B48" s="227" t="s">
        <v>100</v>
      </c>
      <c r="C48" s="180" t="s">
        <v>67</v>
      </c>
      <c r="D48" s="180" t="s">
        <v>38</v>
      </c>
      <c r="E48" s="228" t="s">
        <v>39</v>
      </c>
      <c r="F48" s="179" t="s">
        <v>102</v>
      </c>
      <c r="G48" s="227" t="s">
        <v>205</v>
      </c>
      <c r="H48" s="227"/>
      <c r="I48" s="227"/>
      <c r="J48" s="227" t="s">
        <v>223</v>
      </c>
      <c r="K48" s="227"/>
      <c r="L48" s="227"/>
      <c r="M48" s="227"/>
      <c r="N48" s="227"/>
      <c r="O48" s="227"/>
      <c r="P48" s="227"/>
      <c r="Q48" s="227"/>
      <c r="R48" s="227"/>
    </row>
    <row r="49" spans="1:18" x14ac:dyDescent="0.3">
      <c r="A49" s="229"/>
      <c r="B49" s="227"/>
      <c r="C49" s="181" t="s">
        <v>68</v>
      </c>
      <c r="D49" s="181" t="s">
        <v>101</v>
      </c>
      <c r="E49" s="229"/>
      <c r="F49" s="103" t="s">
        <v>103</v>
      </c>
      <c r="G49" s="178" t="s">
        <v>2</v>
      </c>
      <c r="H49" s="178" t="s">
        <v>3</v>
      </c>
      <c r="I49" s="178" t="s">
        <v>4</v>
      </c>
      <c r="J49" s="178" t="s">
        <v>5</v>
      </c>
      <c r="K49" s="178" t="s">
        <v>6</v>
      </c>
      <c r="L49" s="178" t="s">
        <v>7</v>
      </c>
      <c r="M49" s="178" t="s">
        <v>8</v>
      </c>
      <c r="N49" s="178" t="s">
        <v>9</v>
      </c>
      <c r="O49" s="178" t="s">
        <v>10</v>
      </c>
      <c r="P49" s="178" t="s">
        <v>11</v>
      </c>
      <c r="Q49" s="178" t="s">
        <v>12</v>
      </c>
      <c r="R49" s="178" t="s">
        <v>13</v>
      </c>
    </row>
    <row r="50" spans="1:18" ht="131.25" x14ac:dyDescent="0.3">
      <c r="A50" s="74"/>
      <c r="B50" s="123"/>
      <c r="C50" s="57" t="s">
        <v>180</v>
      </c>
      <c r="D50" s="124"/>
      <c r="E50" s="122"/>
      <c r="F50" s="103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</row>
    <row r="51" spans="1:18" ht="116.25" customHeight="1" x14ac:dyDescent="0.3">
      <c r="A51" s="6">
        <v>5</v>
      </c>
      <c r="B51" s="1" t="s">
        <v>117</v>
      </c>
      <c r="C51" s="64" t="s">
        <v>181</v>
      </c>
      <c r="D51" s="39">
        <v>15000</v>
      </c>
      <c r="E51" s="7" t="s">
        <v>15</v>
      </c>
      <c r="F51" s="86" t="s">
        <v>78</v>
      </c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</row>
    <row r="52" spans="1:18" ht="21" customHeight="1" x14ac:dyDescent="0.3">
      <c r="A52" s="9"/>
      <c r="B52" s="10"/>
      <c r="C52" s="32"/>
      <c r="D52" s="45"/>
      <c r="E52" s="10"/>
      <c r="F52" s="4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</row>
    <row r="53" spans="1:18" ht="21" customHeight="1" x14ac:dyDescent="0.3">
      <c r="A53" s="9"/>
      <c r="B53" s="10"/>
      <c r="C53" s="32"/>
      <c r="D53" s="45"/>
      <c r="E53" s="10"/>
      <c r="F53" s="4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</row>
    <row r="54" spans="1:18" ht="21" customHeight="1" x14ac:dyDescent="0.3">
      <c r="A54" s="9"/>
      <c r="B54" s="10"/>
      <c r="C54" s="32"/>
      <c r="D54" s="45"/>
      <c r="E54" s="10"/>
      <c r="F54" s="4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</row>
    <row r="55" spans="1:18" ht="21" customHeight="1" x14ac:dyDescent="0.3">
      <c r="A55" s="9"/>
      <c r="B55" s="10"/>
      <c r="C55" s="32"/>
      <c r="D55" s="45"/>
      <c r="E55" s="10"/>
      <c r="F55" s="4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</row>
    <row r="56" spans="1:18" ht="21" customHeight="1" x14ac:dyDescent="0.3">
      <c r="A56" s="9"/>
      <c r="B56" s="10"/>
      <c r="C56" s="32"/>
      <c r="D56" s="45"/>
      <c r="E56" s="10"/>
      <c r="F56" s="4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</row>
    <row r="57" spans="1:18" ht="21" customHeight="1" x14ac:dyDescent="0.3">
      <c r="P57" s="224" t="s">
        <v>105</v>
      </c>
      <c r="Q57" s="224"/>
      <c r="R57" s="224"/>
    </row>
    <row r="58" spans="1:18" ht="21" customHeight="1" x14ac:dyDescent="0.3">
      <c r="A58" s="223" t="s">
        <v>35</v>
      </c>
      <c r="B58" s="223"/>
      <c r="C58" s="223"/>
      <c r="D58" s="223"/>
      <c r="E58" s="223"/>
      <c r="F58" s="223"/>
      <c r="G58" s="223"/>
      <c r="H58" s="223"/>
      <c r="I58" s="223"/>
      <c r="J58" s="223"/>
      <c r="K58" s="223"/>
      <c r="L58" s="223"/>
      <c r="M58" s="223"/>
      <c r="N58" s="223"/>
      <c r="O58" s="223"/>
      <c r="P58" s="223"/>
      <c r="Q58" s="223"/>
      <c r="R58" s="223"/>
    </row>
    <row r="59" spans="1:18" x14ac:dyDescent="0.3">
      <c r="A59" s="223" t="s">
        <v>222</v>
      </c>
      <c r="B59" s="223"/>
      <c r="C59" s="223"/>
      <c r="D59" s="223"/>
      <c r="E59" s="223"/>
      <c r="F59" s="223"/>
      <c r="G59" s="223"/>
      <c r="H59" s="223"/>
      <c r="I59" s="223"/>
      <c r="J59" s="223"/>
      <c r="K59" s="223"/>
      <c r="L59" s="223"/>
      <c r="M59" s="223"/>
      <c r="N59" s="223"/>
      <c r="O59" s="223"/>
      <c r="P59" s="223"/>
      <c r="Q59" s="223"/>
      <c r="R59" s="223"/>
    </row>
    <row r="60" spans="1:18" ht="21" customHeight="1" x14ac:dyDescent="0.3">
      <c r="A60" s="223" t="s">
        <v>0</v>
      </c>
      <c r="B60" s="223"/>
      <c r="C60" s="223"/>
      <c r="D60" s="223"/>
      <c r="E60" s="223"/>
      <c r="F60" s="223"/>
      <c r="G60" s="223"/>
      <c r="H60" s="223"/>
      <c r="I60" s="223"/>
      <c r="J60" s="223"/>
      <c r="K60" s="223"/>
      <c r="L60" s="223"/>
      <c r="M60" s="223"/>
      <c r="N60" s="223"/>
      <c r="O60" s="223"/>
      <c r="P60" s="223"/>
      <c r="Q60" s="223"/>
      <c r="R60" s="223"/>
    </row>
    <row r="61" spans="1:18" ht="21" customHeight="1" x14ac:dyDescent="0.3">
      <c r="A61" s="223"/>
      <c r="B61" s="223"/>
      <c r="C61" s="223"/>
      <c r="D61" s="223"/>
      <c r="E61" s="223"/>
      <c r="F61" s="223"/>
      <c r="G61" s="223"/>
      <c r="H61" s="223"/>
      <c r="I61" s="223"/>
      <c r="J61" s="223"/>
      <c r="K61" s="223"/>
      <c r="L61" s="223"/>
      <c r="M61" s="223"/>
      <c r="N61" s="223"/>
      <c r="O61" s="223"/>
      <c r="P61" s="223"/>
      <c r="Q61" s="223"/>
      <c r="R61" s="223"/>
    </row>
    <row r="62" spans="1:18" ht="21" customHeight="1" x14ac:dyDescent="0.3">
      <c r="A62" s="36" t="s">
        <v>57</v>
      </c>
      <c r="B62" s="17" t="s">
        <v>58</v>
      </c>
    </row>
    <row r="63" spans="1:18" ht="21" customHeight="1" x14ac:dyDescent="0.3">
      <c r="B63" s="18" t="s">
        <v>110</v>
      </c>
    </row>
    <row r="64" spans="1:18" ht="20.25" customHeight="1" x14ac:dyDescent="0.3">
      <c r="A64" s="228" t="s">
        <v>99</v>
      </c>
      <c r="B64" s="227" t="s">
        <v>100</v>
      </c>
      <c r="C64" s="180" t="s">
        <v>67</v>
      </c>
      <c r="D64" s="180" t="s">
        <v>38</v>
      </c>
      <c r="E64" s="228" t="s">
        <v>39</v>
      </c>
      <c r="F64" s="179" t="s">
        <v>102</v>
      </c>
      <c r="G64" s="227" t="s">
        <v>205</v>
      </c>
      <c r="H64" s="227"/>
      <c r="I64" s="227"/>
      <c r="J64" s="227" t="s">
        <v>223</v>
      </c>
      <c r="K64" s="227"/>
      <c r="L64" s="227"/>
      <c r="M64" s="227"/>
      <c r="N64" s="227"/>
      <c r="O64" s="227"/>
      <c r="P64" s="227"/>
      <c r="Q64" s="227"/>
      <c r="R64" s="227"/>
    </row>
    <row r="65" spans="1:18" x14ac:dyDescent="0.3">
      <c r="A65" s="229"/>
      <c r="B65" s="227"/>
      <c r="C65" s="181" t="s">
        <v>68</v>
      </c>
      <c r="D65" s="181" t="s">
        <v>101</v>
      </c>
      <c r="E65" s="229"/>
      <c r="F65" s="103" t="s">
        <v>103</v>
      </c>
      <c r="G65" s="178" t="s">
        <v>2</v>
      </c>
      <c r="H65" s="178" t="s">
        <v>3</v>
      </c>
      <c r="I65" s="178" t="s">
        <v>4</v>
      </c>
      <c r="J65" s="178" t="s">
        <v>5</v>
      </c>
      <c r="K65" s="178" t="s">
        <v>6</v>
      </c>
      <c r="L65" s="178" t="s">
        <v>7</v>
      </c>
      <c r="M65" s="178" t="s">
        <v>8</v>
      </c>
      <c r="N65" s="178" t="s">
        <v>9</v>
      </c>
      <c r="O65" s="178" t="s">
        <v>10</v>
      </c>
      <c r="P65" s="178" t="s">
        <v>11</v>
      </c>
      <c r="Q65" s="178" t="s">
        <v>12</v>
      </c>
      <c r="R65" s="178" t="s">
        <v>13</v>
      </c>
    </row>
    <row r="66" spans="1:18" ht="192.75" customHeight="1" x14ac:dyDescent="0.3">
      <c r="A66" s="6">
        <v>6</v>
      </c>
      <c r="B66" s="1" t="s">
        <v>182</v>
      </c>
      <c r="C66" s="64" t="s">
        <v>183</v>
      </c>
      <c r="D66" s="39">
        <v>20000</v>
      </c>
      <c r="E66" s="7" t="s">
        <v>15</v>
      </c>
      <c r="F66" s="86" t="s">
        <v>78</v>
      </c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</row>
    <row r="67" spans="1:18" ht="55.5" customHeight="1" x14ac:dyDescent="0.3">
      <c r="A67" s="12">
        <v>7</v>
      </c>
      <c r="B67" s="13" t="s">
        <v>24</v>
      </c>
      <c r="C67" s="35" t="s">
        <v>184</v>
      </c>
      <c r="D67" s="37">
        <v>100000</v>
      </c>
      <c r="E67" s="13" t="s">
        <v>15</v>
      </c>
      <c r="F67" s="40" t="s">
        <v>34</v>
      </c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</row>
    <row r="68" spans="1:18" ht="63" customHeight="1" x14ac:dyDescent="0.3">
      <c r="A68" s="11"/>
      <c r="B68" s="8"/>
      <c r="C68" s="58" t="s">
        <v>185</v>
      </c>
      <c r="D68" s="63"/>
      <c r="E68" s="8"/>
      <c r="F68" s="51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</row>
    <row r="69" spans="1:18" ht="21" customHeight="1" x14ac:dyDescent="0.3">
      <c r="A69" s="9"/>
      <c r="B69" s="10"/>
      <c r="C69" s="32"/>
      <c r="D69" s="45"/>
      <c r="E69" s="10"/>
      <c r="F69" s="4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</row>
    <row r="70" spans="1:18" ht="21" customHeight="1" x14ac:dyDescent="0.3">
      <c r="P70" s="224" t="s">
        <v>105</v>
      </c>
      <c r="Q70" s="224"/>
      <c r="R70" s="224"/>
    </row>
    <row r="71" spans="1:18" ht="21" customHeight="1" x14ac:dyDescent="0.3">
      <c r="A71" s="223" t="s">
        <v>35</v>
      </c>
      <c r="B71" s="223"/>
      <c r="C71" s="223"/>
      <c r="D71" s="223"/>
      <c r="E71" s="223"/>
      <c r="F71" s="223"/>
      <c r="G71" s="223"/>
      <c r="H71" s="223"/>
      <c r="I71" s="223"/>
      <c r="J71" s="223"/>
      <c r="K71" s="223"/>
      <c r="L71" s="223"/>
      <c r="M71" s="223"/>
      <c r="N71" s="223"/>
      <c r="O71" s="223"/>
      <c r="P71" s="223"/>
      <c r="Q71" s="223"/>
      <c r="R71" s="223"/>
    </row>
    <row r="72" spans="1:18" x14ac:dyDescent="0.3">
      <c r="A72" s="223" t="s">
        <v>222</v>
      </c>
      <c r="B72" s="223"/>
      <c r="C72" s="223"/>
      <c r="D72" s="223"/>
      <c r="E72" s="223"/>
      <c r="F72" s="223"/>
      <c r="G72" s="223"/>
      <c r="H72" s="223"/>
      <c r="I72" s="223"/>
      <c r="J72" s="223"/>
      <c r="K72" s="223"/>
      <c r="L72" s="223"/>
      <c r="M72" s="223"/>
      <c r="N72" s="223"/>
      <c r="O72" s="223"/>
      <c r="P72" s="223"/>
      <c r="Q72" s="223"/>
      <c r="R72" s="223"/>
    </row>
    <row r="73" spans="1:18" ht="21" customHeight="1" x14ac:dyDescent="0.3">
      <c r="A73" s="223" t="s">
        <v>0</v>
      </c>
      <c r="B73" s="223"/>
      <c r="C73" s="223"/>
      <c r="D73" s="223"/>
      <c r="E73" s="223"/>
      <c r="F73" s="223"/>
      <c r="G73" s="223"/>
      <c r="H73" s="223"/>
      <c r="I73" s="223"/>
      <c r="J73" s="223"/>
      <c r="K73" s="223"/>
      <c r="L73" s="223"/>
      <c r="M73" s="223"/>
      <c r="N73" s="223"/>
      <c r="O73" s="223"/>
      <c r="P73" s="223"/>
      <c r="Q73" s="223"/>
      <c r="R73" s="223"/>
    </row>
    <row r="74" spans="1:18" ht="21" customHeight="1" x14ac:dyDescent="0.3">
      <c r="A74" s="223"/>
      <c r="B74" s="223"/>
      <c r="C74" s="223"/>
      <c r="D74" s="223"/>
      <c r="E74" s="223"/>
      <c r="F74" s="223"/>
      <c r="G74" s="223"/>
      <c r="H74" s="223"/>
      <c r="I74" s="223"/>
      <c r="J74" s="223"/>
      <c r="K74" s="223"/>
      <c r="L74" s="223"/>
      <c r="M74" s="223"/>
      <c r="N74" s="223"/>
      <c r="O74" s="223"/>
      <c r="P74" s="223"/>
      <c r="Q74" s="223"/>
      <c r="R74" s="223"/>
    </row>
    <row r="75" spans="1:18" ht="21" customHeight="1" x14ac:dyDescent="0.3">
      <c r="A75" s="36" t="s">
        <v>57</v>
      </c>
      <c r="B75" s="17" t="s">
        <v>58</v>
      </c>
    </row>
    <row r="76" spans="1:18" ht="21" customHeight="1" x14ac:dyDescent="0.3">
      <c r="B76" s="18" t="s">
        <v>110</v>
      </c>
    </row>
    <row r="77" spans="1:18" ht="20.25" customHeight="1" x14ac:dyDescent="0.3">
      <c r="A77" s="228" t="s">
        <v>99</v>
      </c>
      <c r="B77" s="227" t="s">
        <v>100</v>
      </c>
      <c r="C77" s="180" t="s">
        <v>67</v>
      </c>
      <c r="D77" s="180" t="s">
        <v>38</v>
      </c>
      <c r="E77" s="228" t="s">
        <v>39</v>
      </c>
      <c r="F77" s="179" t="s">
        <v>102</v>
      </c>
      <c r="G77" s="227" t="s">
        <v>205</v>
      </c>
      <c r="H77" s="227"/>
      <c r="I77" s="227"/>
      <c r="J77" s="227" t="s">
        <v>223</v>
      </c>
      <c r="K77" s="227"/>
      <c r="L77" s="227"/>
      <c r="M77" s="227"/>
      <c r="N77" s="227"/>
      <c r="O77" s="227"/>
      <c r="P77" s="227"/>
      <c r="Q77" s="227"/>
      <c r="R77" s="227"/>
    </row>
    <row r="78" spans="1:18" x14ac:dyDescent="0.3">
      <c r="A78" s="229"/>
      <c r="B78" s="227"/>
      <c r="C78" s="181" t="s">
        <v>68</v>
      </c>
      <c r="D78" s="181" t="s">
        <v>101</v>
      </c>
      <c r="E78" s="229"/>
      <c r="F78" s="103" t="s">
        <v>103</v>
      </c>
      <c r="G78" s="178" t="s">
        <v>2</v>
      </c>
      <c r="H78" s="178" t="s">
        <v>3</v>
      </c>
      <c r="I78" s="178" t="s">
        <v>4</v>
      </c>
      <c r="J78" s="178" t="s">
        <v>5</v>
      </c>
      <c r="K78" s="178" t="s">
        <v>6</v>
      </c>
      <c r="L78" s="178" t="s">
        <v>7</v>
      </c>
      <c r="M78" s="178" t="s">
        <v>8</v>
      </c>
      <c r="N78" s="178" t="s">
        <v>9</v>
      </c>
      <c r="O78" s="178" t="s">
        <v>10</v>
      </c>
      <c r="P78" s="178" t="s">
        <v>11</v>
      </c>
      <c r="Q78" s="178" t="s">
        <v>12</v>
      </c>
      <c r="R78" s="178" t="s">
        <v>13</v>
      </c>
    </row>
    <row r="79" spans="1:18" ht="162" customHeight="1" x14ac:dyDescent="0.3">
      <c r="A79" s="12"/>
      <c r="B79" s="13"/>
      <c r="C79" s="152" t="s">
        <v>186</v>
      </c>
      <c r="D79" s="37"/>
      <c r="E79" s="13"/>
      <c r="F79" s="152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</row>
    <row r="80" spans="1:18" ht="61.5" customHeight="1" x14ac:dyDescent="0.3">
      <c r="A80" s="47"/>
      <c r="B80" s="48"/>
      <c r="C80" s="93" t="s">
        <v>187</v>
      </c>
      <c r="D80" s="62"/>
      <c r="E80" s="48"/>
      <c r="F80" s="49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</row>
    <row r="81" spans="1:18" ht="78.75" customHeight="1" x14ac:dyDescent="0.3">
      <c r="A81" s="11"/>
      <c r="B81" s="8"/>
      <c r="C81" s="58" t="s">
        <v>188</v>
      </c>
      <c r="D81" s="63"/>
      <c r="E81" s="8"/>
      <c r="F81" s="51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</row>
    <row r="82" spans="1:18" ht="21" customHeight="1" x14ac:dyDescent="0.3">
      <c r="A82" s="9"/>
      <c r="B82" s="10"/>
      <c r="C82" s="32"/>
      <c r="D82" s="45"/>
      <c r="E82" s="10"/>
      <c r="F82" s="4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</row>
    <row r="83" spans="1:18" ht="21" customHeight="1" x14ac:dyDescent="0.3">
      <c r="P83" s="224" t="s">
        <v>105</v>
      </c>
      <c r="Q83" s="224"/>
      <c r="R83" s="224"/>
    </row>
    <row r="84" spans="1:18" ht="21" customHeight="1" x14ac:dyDescent="0.3">
      <c r="A84" s="223" t="s">
        <v>35</v>
      </c>
      <c r="B84" s="223"/>
      <c r="C84" s="223"/>
      <c r="D84" s="223"/>
      <c r="E84" s="223"/>
      <c r="F84" s="223"/>
      <c r="G84" s="223"/>
      <c r="H84" s="223"/>
      <c r="I84" s="223"/>
      <c r="J84" s="223"/>
      <c r="K84" s="223"/>
      <c r="L84" s="223"/>
      <c r="M84" s="223"/>
      <c r="N84" s="223"/>
      <c r="O84" s="223"/>
      <c r="P84" s="223"/>
      <c r="Q84" s="223"/>
      <c r="R84" s="223"/>
    </row>
    <row r="85" spans="1:18" x14ac:dyDescent="0.3">
      <c r="A85" s="223" t="s">
        <v>222</v>
      </c>
      <c r="B85" s="223"/>
      <c r="C85" s="223"/>
      <c r="D85" s="223"/>
      <c r="E85" s="223"/>
      <c r="F85" s="223"/>
      <c r="G85" s="223"/>
      <c r="H85" s="223"/>
      <c r="I85" s="223"/>
      <c r="J85" s="223"/>
      <c r="K85" s="223"/>
      <c r="L85" s="223"/>
      <c r="M85" s="223"/>
      <c r="N85" s="223"/>
      <c r="O85" s="223"/>
      <c r="P85" s="223"/>
      <c r="Q85" s="223"/>
      <c r="R85" s="223"/>
    </row>
    <row r="86" spans="1:18" ht="21" customHeight="1" x14ac:dyDescent="0.3">
      <c r="A86" s="223" t="s">
        <v>0</v>
      </c>
      <c r="B86" s="223"/>
      <c r="C86" s="223"/>
      <c r="D86" s="223"/>
      <c r="E86" s="223"/>
      <c r="F86" s="223"/>
      <c r="G86" s="223"/>
      <c r="H86" s="223"/>
      <c r="I86" s="223"/>
      <c r="J86" s="223"/>
      <c r="K86" s="223"/>
      <c r="L86" s="223"/>
      <c r="M86" s="223"/>
      <c r="N86" s="223"/>
      <c r="O86" s="223"/>
      <c r="P86" s="223"/>
      <c r="Q86" s="223"/>
      <c r="R86" s="223"/>
    </row>
    <row r="87" spans="1:18" ht="21" customHeight="1" x14ac:dyDescent="0.3">
      <c r="A87" s="223"/>
      <c r="B87" s="223"/>
      <c r="C87" s="223"/>
      <c r="D87" s="223"/>
      <c r="E87" s="223"/>
      <c r="F87" s="223"/>
      <c r="G87" s="223"/>
      <c r="H87" s="223"/>
      <c r="I87" s="223"/>
      <c r="J87" s="223"/>
      <c r="K87" s="223"/>
      <c r="L87" s="223"/>
      <c r="M87" s="223"/>
      <c r="N87" s="223"/>
      <c r="O87" s="223"/>
      <c r="P87" s="223"/>
      <c r="Q87" s="223"/>
      <c r="R87" s="223"/>
    </row>
    <row r="88" spans="1:18" ht="21" customHeight="1" x14ac:dyDescent="0.3">
      <c r="A88" s="36" t="s">
        <v>57</v>
      </c>
      <c r="B88" s="17" t="s">
        <v>58</v>
      </c>
    </row>
    <row r="89" spans="1:18" ht="21" customHeight="1" x14ac:dyDescent="0.3">
      <c r="B89" s="18" t="s">
        <v>110</v>
      </c>
    </row>
    <row r="90" spans="1:18" ht="20.25" customHeight="1" x14ac:dyDescent="0.3">
      <c r="A90" s="228" t="s">
        <v>99</v>
      </c>
      <c r="B90" s="227" t="s">
        <v>100</v>
      </c>
      <c r="C90" s="180" t="s">
        <v>67</v>
      </c>
      <c r="D90" s="180" t="s">
        <v>38</v>
      </c>
      <c r="E90" s="228" t="s">
        <v>39</v>
      </c>
      <c r="F90" s="179" t="s">
        <v>102</v>
      </c>
      <c r="G90" s="227" t="s">
        <v>205</v>
      </c>
      <c r="H90" s="227"/>
      <c r="I90" s="227"/>
      <c r="J90" s="227" t="s">
        <v>223</v>
      </c>
      <c r="K90" s="227"/>
      <c r="L90" s="227"/>
      <c r="M90" s="227"/>
      <c r="N90" s="227"/>
      <c r="O90" s="227"/>
      <c r="P90" s="227"/>
      <c r="Q90" s="227"/>
      <c r="R90" s="227"/>
    </row>
    <row r="91" spans="1:18" x14ac:dyDescent="0.3">
      <c r="A91" s="229"/>
      <c r="B91" s="227"/>
      <c r="C91" s="181" t="s">
        <v>68</v>
      </c>
      <c r="D91" s="181" t="s">
        <v>101</v>
      </c>
      <c r="E91" s="229"/>
      <c r="F91" s="103" t="s">
        <v>103</v>
      </c>
      <c r="G91" s="178" t="s">
        <v>2</v>
      </c>
      <c r="H91" s="178" t="s">
        <v>3</v>
      </c>
      <c r="I91" s="178" t="s">
        <v>4</v>
      </c>
      <c r="J91" s="178" t="s">
        <v>5</v>
      </c>
      <c r="K91" s="178" t="s">
        <v>6</v>
      </c>
      <c r="L91" s="178" t="s">
        <v>7</v>
      </c>
      <c r="M91" s="178" t="s">
        <v>8</v>
      </c>
      <c r="N91" s="178" t="s">
        <v>9</v>
      </c>
      <c r="O91" s="178" t="s">
        <v>10</v>
      </c>
      <c r="P91" s="178" t="s">
        <v>11</v>
      </c>
      <c r="Q91" s="178" t="s">
        <v>12</v>
      </c>
      <c r="R91" s="178" t="s">
        <v>13</v>
      </c>
    </row>
    <row r="92" spans="1:18" ht="71.25" customHeight="1" x14ac:dyDescent="0.3">
      <c r="A92" s="6">
        <v>8</v>
      </c>
      <c r="B92" s="1" t="s">
        <v>59</v>
      </c>
      <c r="C92" s="64" t="s">
        <v>27</v>
      </c>
      <c r="D92" s="39" t="s">
        <v>227</v>
      </c>
      <c r="E92" s="7" t="s">
        <v>15</v>
      </c>
      <c r="F92" s="41" t="s">
        <v>34</v>
      </c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</row>
    <row r="93" spans="1:18" ht="216" customHeight="1" x14ac:dyDescent="0.3">
      <c r="A93" s="6">
        <v>9</v>
      </c>
      <c r="B93" s="8" t="s">
        <v>191</v>
      </c>
      <c r="C93" s="57" t="s">
        <v>189</v>
      </c>
      <c r="D93" s="39">
        <v>100000</v>
      </c>
      <c r="E93" s="7" t="s">
        <v>15</v>
      </c>
      <c r="F93" s="86" t="s">
        <v>78</v>
      </c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</row>
    <row r="94" spans="1:18" ht="21" customHeight="1" x14ac:dyDescent="0.3">
      <c r="A94" s="9"/>
      <c r="B94" s="10"/>
      <c r="C94" s="32"/>
      <c r="D94" s="45"/>
      <c r="E94" s="10"/>
      <c r="F94" s="4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</row>
    <row r="95" spans="1:18" ht="21" customHeight="1" x14ac:dyDescent="0.3">
      <c r="A95" s="9"/>
      <c r="B95" s="10"/>
      <c r="C95" s="32"/>
      <c r="D95" s="45"/>
      <c r="E95" s="10"/>
      <c r="F95" s="4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</row>
    <row r="96" spans="1:18" x14ac:dyDescent="0.3">
      <c r="P96" s="224" t="s">
        <v>105</v>
      </c>
      <c r="Q96" s="224"/>
      <c r="R96" s="224"/>
    </row>
    <row r="97" spans="1:18" x14ac:dyDescent="0.3">
      <c r="A97" s="223" t="s">
        <v>35</v>
      </c>
      <c r="B97" s="223"/>
      <c r="C97" s="223"/>
      <c r="D97" s="223"/>
      <c r="E97" s="223"/>
      <c r="F97" s="223"/>
      <c r="G97" s="223"/>
      <c r="H97" s="223"/>
      <c r="I97" s="223"/>
      <c r="J97" s="223"/>
      <c r="K97" s="223"/>
      <c r="L97" s="223"/>
      <c r="M97" s="223"/>
      <c r="N97" s="223"/>
      <c r="O97" s="223"/>
      <c r="P97" s="223"/>
      <c r="Q97" s="223"/>
      <c r="R97" s="223"/>
    </row>
    <row r="98" spans="1:18" x14ac:dyDescent="0.3">
      <c r="A98" s="223" t="s">
        <v>222</v>
      </c>
      <c r="B98" s="223"/>
      <c r="C98" s="223"/>
      <c r="D98" s="223"/>
      <c r="E98" s="223"/>
      <c r="F98" s="223"/>
      <c r="G98" s="223"/>
      <c r="H98" s="223"/>
      <c r="I98" s="223"/>
      <c r="J98" s="223"/>
      <c r="K98" s="223"/>
      <c r="L98" s="223"/>
      <c r="M98" s="223"/>
      <c r="N98" s="223"/>
      <c r="O98" s="223"/>
      <c r="P98" s="223"/>
      <c r="Q98" s="223"/>
      <c r="R98" s="223"/>
    </row>
    <row r="99" spans="1:18" x14ac:dyDescent="0.3">
      <c r="A99" s="223" t="s">
        <v>0</v>
      </c>
      <c r="B99" s="223"/>
      <c r="C99" s="223"/>
      <c r="D99" s="223"/>
      <c r="E99" s="223"/>
      <c r="F99" s="223"/>
      <c r="G99" s="223"/>
      <c r="H99" s="223"/>
      <c r="I99" s="223"/>
      <c r="J99" s="223"/>
      <c r="K99" s="223"/>
      <c r="L99" s="223"/>
      <c r="M99" s="223"/>
      <c r="N99" s="223"/>
      <c r="O99" s="223"/>
      <c r="P99" s="223"/>
      <c r="Q99" s="223"/>
      <c r="R99" s="223"/>
    </row>
    <row r="100" spans="1:18" x14ac:dyDescent="0.3">
      <c r="A100" s="223"/>
      <c r="B100" s="223"/>
      <c r="C100" s="223"/>
      <c r="D100" s="223"/>
      <c r="E100" s="223"/>
      <c r="F100" s="223"/>
      <c r="G100" s="223"/>
      <c r="H100" s="223"/>
      <c r="I100" s="223"/>
      <c r="J100" s="223"/>
      <c r="K100" s="223"/>
      <c r="L100" s="223"/>
      <c r="M100" s="223"/>
      <c r="N100" s="223"/>
      <c r="O100" s="223"/>
      <c r="P100" s="223"/>
      <c r="Q100" s="223"/>
      <c r="R100" s="223"/>
    </row>
    <row r="101" spans="1:18" x14ac:dyDescent="0.3">
      <c r="A101" s="36" t="s">
        <v>57</v>
      </c>
      <c r="B101" s="17" t="s">
        <v>58</v>
      </c>
    </row>
    <row r="102" spans="1:18" x14ac:dyDescent="0.3">
      <c r="B102" s="18" t="s">
        <v>110</v>
      </c>
    </row>
    <row r="103" spans="1:18" ht="20.25" customHeight="1" x14ac:dyDescent="0.3">
      <c r="A103" s="228" t="s">
        <v>99</v>
      </c>
      <c r="B103" s="227" t="s">
        <v>100</v>
      </c>
      <c r="C103" s="180" t="s">
        <v>67</v>
      </c>
      <c r="D103" s="180" t="s">
        <v>38</v>
      </c>
      <c r="E103" s="228" t="s">
        <v>39</v>
      </c>
      <c r="F103" s="179" t="s">
        <v>102</v>
      </c>
      <c r="G103" s="227" t="s">
        <v>205</v>
      </c>
      <c r="H103" s="227"/>
      <c r="I103" s="227"/>
      <c r="J103" s="227" t="s">
        <v>223</v>
      </c>
      <c r="K103" s="227"/>
      <c r="L103" s="227"/>
      <c r="M103" s="227"/>
      <c r="N103" s="227"/>
      <c r="O103" s="227"/>
      <c r="P103" s="227"/>
      <c r="Q103" s="227"/>
      <c r="R103" s="227"/>
    </row>
    <row r="104" spans="1:18" x14ac:dyDescent="0.3">
      <c r="A104" s="229"/>
      <c r="B104" s="227"/>
      <c r="C104" s="181" t="s">
        <v>68</v>
      </c>
      <c r="D104" s="181" t="s">
        <v>101</v>
      </c>
      <c r="E104" s="229"/>
      <c r="F104" s="103" t="s">
        <v>103</v>
      </c>
      <c r="G104" s="178" t="s">
        <v>2</v>
      </c>
      <c r="H104" s="178" t="s">
        <v>3</v>
      </c>
      <c r="I104" s="178" t="s">
        <v>4</v>
      </c>
      <c r="J104" s="178" t="s">
        <v>5</v>
      </c>
      <c r="K104" s="178" t="s">
        <v>6</v>
      </c>
      <c r="L104" s="178" t="s">
        <v>7</v>
      </c>
      <c r="M104" s="178" t="s">
        <v>8</v>
      </c>
      <c r="N104" s="178" t="s">
        <v>9</v>
      </c>
      <c r="O104" s="178" t="s">
        <v>10</v>
      </c>
      <c r="P104" s="178" t="s">
        <v>11</v>
      </c>
      <c r="Q104" s="178" t="s">
        <v>12</v>
      </c>
      <c r="R104" s="178" t="s">
        <v>13</v>
      </c>
    </row>
    <row r="105" spans="1:18" ht="305.25" customHeight="1" x14ac:dyDescent="0.3">
      <c r="A105" s="6">
        <v>10</v>
      </c>
      <c r="B105" s="7" t="s">
        <v>33</v>
      </c>
      <c r="C105" s="29" t="s">
        <v>190</v>
      </c>
      <c r="D105" s="39">
        <v>330000</v>
      </c>
      <c r="E105" s="7" t="s">
        <v>15</v>
      </c>
      <c r="F105" s="31" t="s">
        <v>26</v>
      </c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</row>
    <row r="106" spans="1:18" x14ac:dyDescent="0.3">
      <c r="A106" s="9"/>
      <c r="B106" s="10"/>
      <c r="C106" s="32"/>
      <c r="D106" s="45"/>
      <c r="E106" s="10"/>
      <c r="F106" s="4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</row>
    <row r="107" spans="1:18" x14ac:dyDescent="0.3">
      <c r="P107" s="224" t="s">
        <v>105</v>
      </c>
      <c r="Q107" s="224"/>
      <c r="R107" s="224"/>
    </row>
    <row r="108" spans="1:18" x14ac:dyDescent="0.3">
      <c r="A108" s="223" t="s">
        <v>35</v>
      </c>
      <c r="B108" s="223"/>
      <c r="C108" s="223"/>
      <c r="D108" s="223"/>
      <c r="E108" s="223"/>
      <c r="F108" s="223"/>
      <c r="G108" s="223"/>
      <c r="H108" s="223"/>
      <c r="I108" s="223"/>
      <c r="J108" s="223"/>
      <c r="K108" s="223"/>
      <c r="L108" s="223"/>
      <c r="M108" s="223"/>
      <c r="N108" s="223"/>
      <c r="O108" s="223"/>
      <c r="P108" s="223"/>
      <c r="Q108" s="223"/>
      <c r="R108" s="223"/>
    </row>
    <row r="109" spans="1:18" x14ac:dyDescent="0.3">
      <c r="A109" s="223" t="s">
        <v>222</v>
      </c>
      <c r="B109" s="223"/>
      <c r="C109" s="223"/>
      <c r="D109" s="223"/>
      <c r="E109" s="223"/>
      <c r="F109" s="223"/>
      <c r="G109" s="223"/>
      <c r="H109" s="223"/>
      <c r="I109" s="223"/>
      <c r="J109" s="223"/>
      <c r="K109" s="223"/>
      <c r="L109" s="223"/>
      <c r="M109" s="223"/>
      <c r="N109" s="223"/>
      <c r="O109" s="223"/>
      <c r="P109" s="223"/>
      <c r="Q109" s="223"/>
      <c r="R109" s="223"/>
    </row>
    <row r="110" spans="1:18" x14ac:dyDescent="0.3">
      <c r="A110" s="223" t="s">
        <v>0</v>
      </c>
      <c r="B110" s="223"/>
      <c r="C110" s="223"/>
      <c r="D110" s="223"/>
      <c r="E110" s="223"/>
      <c r="F110" s="223"/>
      <c r="G110" s="223"/>
      <c r="H110" s="223"/>
      <c r="I110" s="223"/>
      <c r="J110" s="223"/>
      <c r="K110" s="223"/>
      <c r="L110" s="223"/>
      <c r="M110" s="223"/>
      <c r="N110" s="223"/>
      <c r="O110" s="223"/>
      <c r="P110" s="223"/>
      <c r="Q110" s="223"/>
      <c r="R110" s="223"/>
    </row>
    <row r="111" spans="1:18" x14ac:dyDescent="0.3">
      <c r="A111" s="223"/>
      <c r="B111" s="223"/>
      <c r="C111" s="223"/>
      <c r="D111" s="223"/>
      <c r="E111" s="223"/>
      <c r="F111" s="223"/>
      <c r="G111" s="223"/>
      <c r="H111" s="223"/>
      <c r="I111" s="223"/>
      <c r="J111" s="223"/>
      <c r="K111" s="223"/>
      <c r="L111" s="223"/>
      <c r="M111" s="223"/>
      <c r="N111" s="223"/>
      <c r="O111" s="223"/>
      <c r="P111" s="223"/>
      <c r="Q111" s="223"/>
      <c r="R111" s="223"/>
    </row>
    <row r="112" spans="1:18" x14ac:dyDescent="0.3">
      <c r="A112" s="36" t="s">
        <v>57</v>
      </c>
      <c r="B112" s="17" t="s">
        <v>58</v>
      </c>
    </row>
    <row r="113" spans="1:19" x14ac:dyDescent="0.3">
      <c r="B113" s="18" t="s">
        <v>110</v>
      </c>
    </row>
    <row r="114" spans="1:19" ht="20.25" customHeight="1" x14ac:dyDescent="0.3">
      <c r="A114" s="228" t="s">
        <v>99</v>
      </c>
      <c r="B114" s="227" t="s">
        <v>100</v>
      </c>
      <c r="C114" s="180" t="s">
        <v>67</v>
      </c>
      <c r="D114" s="180" t="s">
        <v>38</v>
      </c>
      <c r="E114" s="228" t="s">
        <v>39</v>
      </c>
      <c r="F114" s="179" t="s">
        <v>102</v>
      </c>
      <c r="G114" s="227" t="s">
        <v>205</v>
      </c>
      <c r="H114" s="227"/>
      <c r="I114" s="227"/>
      <c r="J114" s="227" t="s">
        <v>223</v>
      </c>
      <c r="K114" s="227"/>
      <c r="L114" s="227"/>
      <c r="M114" s="227"/>
      <c r="N114" s="227"/>
      <c r="O114" s="227"/>
      <c r="P114" s="227"/>
      <c r="Q114" s="227"/>
      <c r="R114" s="227"/>
    </row>
    <row r="115" spans="1:19" x14ac:dyDescent="0.3">
      <c r="A115" s="229"/>
      <c r="B115" s="227"/>
      <c r="C115" s="181" t="s">
        <v>68</v>
      </c>
      <c r="D115" s="181" t="s">
        <v>101</v>
      </c>
      <c r="E115" s="229"/>
      <c r="F115" s="103" t="s">
        <v>103</v>
      </c>
      <c r="G115" s="178" t="s">
        <v>2</v>
      </c>
      <c r="H115" s="178" t="s">
        <v>3</v>
      </c>
      <c r="I115" s="178" t="s">
        <v>4</v>
      </c>
      <c r="J115" s="178" t="s">
        <v>5</v>
      </c>
      <c r="K115" s="178" t="s">
        <v>6</v>
      </c>
      <c r="L115" s="178" t="s">
        <v>7</v>
      </c>
      <c r="M115" s="178" t="s">
        <v>8</v>
      </c>
      <c r="N115" s="178" t="s">
        <v>9</v>
      </c>
      <c r="O115" s="178" t="s">
        <v>10</v>
      </c>
      <c r="P115" s="178" t="s">
        <v>11</v>
      </c>
      <c r="Q115" s="178" t="s">
        <v>12</v>
      </c>
      <c r="R115" s="178" t="s">
        <v>13</v>
      </c>
    </row>
    <row r="116" spans="1:19" ht="85.5" customHeight="1" x14ac:dyDescent="0.3">
      <c r="A116" s="6">
        <v>11</v>
      </c>
      <c r="B116" s="7" t="s">
        <v>25</v>
      </c>
      <c r="C116" s="65" t="s">
        <v>207</v>
      </c>
      <c r="D116" s="39">
        <v>606539</v>
      </c>
      <c r="E116" s="7" t="s">
        <v>15</v>
      </c>
      <c r="F116" s="41" t="s">
        <v>119</v>
      </c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</row>
    <row r="118" spans="1:19" x14ac:dyDescent="0.3">
      <c r="A118" s="225"/>
      <c r="B118" s="226"/>
      <c r="C118" s="226"/>
      <c r="D118" s="226"/>
      <c r="E118" s="226"/>
      <c r="F118" s="226"/>
      <c r="G118" s="226"/>
      <c r="H118" s="226"/>
      <c r="I118" s="226"/>
      <c r="J118" s="226"/>
      <c r="K118" s="226"/>
      <c r="L118" s="226"/>
      <c r="M118" s="226"/>
      <c r="N118" s="226"/>
      <c r="O118" s="226"/>
      <c r="P118" s="226"/>
      <c r="Q118" s="226"/>
      <c r="R118" s="226"/>
    </row>
    <row r="119" spans="1:19" x14ac:dyDescent="0.3">
      <c r="S119" s="111">
        <f>D11+D12+D26+D51+D66+D67+D93+D105+D116</f>
        <v>1460539</v>
      </c>
    </row>
    <row r="120" spans="1:19" s="128" customFormat="1" x14ac:dyDescent="0.3">
      <c r="E120" s="153"/>
      <c r="F120" s="153"/>
      <c r="S120" s="125"/>
    </row>
    <row r="121" spans="1:19" s="128" customFormat="1" x14ac:dyDescent="0.3">
      <c r="E121" s="153"/>
      <c r="F121" s="153"/>
      <c r="S121" s="125"/>
    </row>
    <row r="122" spans="1:19" s="128" customFormat="1" x14ac:dyDescent="0.3">
      <c r="E122" s="153"/>
      <c r="F122" s="153"/>
      <c r="S122" s="125"/>
    </row>
    <row r="123" spans="1:19" s="128" customFormat="1" x14ac:dyDescent="0.3">
      <c r="E123" s="153"/>
      <c r="F123" s="153"/>
      <c r="S123" s="125"/>
    </row>
    <row r="124" spans="1:19" s="128" customFormat="1" x14ac:dyDescent="0.3">
      <c r="E124" s="153"/>
      <c r="F124" s="153"/>
      <c r="S124" s="125"/>
    </row>
    <row r="125" spans="1:19" s="128" customFormat="1" x14ac:dyDescent="0.3">
      <c r="E125" s="153"/>
      <c r="F125" s="153"/>
      <c r="S125" s="125"/>
    </row>
    <row r="126" spans="1:19" s="128" customFormat="1" x14ac:dyDescent="0.3">
      <c r="E126" s="153"/>
      <c r="F126" s="153"/>
      <c r="S126" s="125"/>
    </row>
    <row r="127" spans="1:19" s="128" customFormat="1" x14ac:dyDescent="0.3">
      <c r="E127" s="153"/>
      <c r="F127" s="153"/>
      <c r="S127" s="125"/>
    </row>
    <row r="128" spans="1:19" s="128" customFormat="1" x14ac:dyDescent="0.3">
      <c r="E128" s="153"/>
      <c r="F128" s="153"/>
      <c r="S128" s="125"/>
    </row>
    <row r="129" spans="1:19" x14ac:dyDescent="0.3">
      <c r="P129" s="224" t="s">
        <v>105</v>
      </c>
      <c r="Q129" s="224"/>
      <c r="R129" s="224"/>
    </row>
    <row r="130" spans="1:19" x14ac:dyDescent="0.3">
      <c r="A130" s="223" t="s">
        <v>35</v>
      </c>
      <c r="B130" s="223"/>
      <c r="C130" s="223"/>
      <c r="D130" s="223"/>
      <c r="E130" s="223"/>
      <c r="F130" s="223"/>
      <c r="G130" s="223"/>
      <c r="H130" s="223"/>
      <c r="I130" s="223"/>
      <c r="J130" s="223"/>
      <c r="K130" s="223"/>
      <c r="L130" s="223"/>
      <c r="M130" s="223"/>
      <c r="N130" s="223"/>
      <c r="O130" s="223"/>
      <c r="P130" s="223"/>
      <c r="Q130" s="223"/>
      <c r="R130" s="223"/>
    </row>
    <row r="131" spans="1:19" x14ac:dyDescent="0.3">
      <c r="A131" s="223" t="s">
        <v>222</v>
      </c>
      <c r="B131" s="223"/>
      <c r="C131" s="223"/>
      <c r="D131" s="223"/>
      <c r="E131" s="223"/>
      <c r="F131" s="223"/>
      <c r="G131" s="223"/>
      <c r="H131" s="223"/>
      <c r="I131" s="223"/>
      <c r="J131" s="223"/>
      <c r="K131" s="223"/>
      <c r="L131" s="223"/>
      <c r="M131" s="223"/>
      <c r="N131" s="223"/>
      <c r="O131" s="223"/>
      <c r="P131" s="223"/>
      <c r="Q131" s="223"/>
      <c r="R131" s="223"/>
    </row>
    <row r="132" spans="1:19" x14ac:dyDescent="0.3">
      <c r="A132" s="223" t="s">
        <v>0</v>
      </c>
      <c r="B132" s="223"/>
      <c r="C132" s="223"/>
      <c r="D132" s="223"/>
      <c r="E132" s="223"/>
      <c r="F132" s="223"/>
      <c r="G132" s="223"/>
      <c r="H132" s="223"/>
      <c r="I132" s="223"/>
      <c r="J132" s="223"/>
      <c r="K132" s="223"/>
      <c r="L132" s="223"/>
      <c r="M132" s="223"/>
      <c r="N132" s="223"/>
      <c r="O132" s="223"/>
      <c r="P132" s="223"/>
      <c r="Q132" s="223"/>
      <c r="R132" s="223"/>
    </row>
    <row r="133" spans="1:19" x14ac:dyDescent="0.3">
      <c r="A133" s="223"/>
      <c r="B133" s="223"/>
      <c r="C133" s="223"/>
      <c r="D133" s="223"/>
      <c r="E133" s="223"/>
      <c r="F133" s="223"/>
      <c r="G133" s="223"/>
      <c r="H133" s="223"/>
      <c r="I133" s="223"/>
      <c r="J133" s="223"/>
      <c r="K133" s="223"/>
      <c r="L133" s="223"/>
      <c r="M133" s="223"/>
      <c r="N133" s="223"/>
      <c r="O133" s="223"/>
      <c r="P133" s="223"/>
      <c r="Q133" s="223"/>
      <c r="R133" s="223"/>
    </row>
    <row r="134" spans="1:19" x14ac:dyDescent="0.3">
      <c r="A134" s="36" t="s">
        <v>57</v>
      </c>
      <c r="B134" s="17" t="s">
        <v>58</v>
      </c>
    </row>
    <row r="135" spans="1:19" x14ac:dyDescent="0.3">
      <c r="B135" s="18" t="s">
        <v>121</v>
      </c>
    </row>
    <row r="136" spans="1:19" ht="20.25" customHeight="1" x14ac:dyDescent="0.3">
      <c r="A136" s="228" t="s">
        <v>99</v>
      </c>
      <c r="B136" s="227" t="s">
        <v>100</v>
      </c>
      <c r="C136" s="180" t="s">
        <v>67</v>
      </c>
      <c r="D136" s="180" t="s">
        <v>38</v>
      </c>
      <c r="E136" s="228" t="s">
        <v>39</v>
      </c>
      <c r="F136" s="179" t="s">
        <v>102</v>
      </c>
      <c r="G136" s="227" t="s">
        <v>205</v>
      </c>
      <c r="H136" s="227"/>
      <c r="I136" s="227"/>
      <c r="J136" s="227" t="s">
        <v>223</v>
      </c>
      <c r="K136" s="227"/>
      <c r="L136" s="227"/>
      <c r="M136" s="227"/>
      <c r="N136" s="227"/>
      <c r="O136" s="227"/>
      <c r="P136" s="227"/>
      <c r="Q136" s="227"/>
      <c r="R136" s="227"/>
    </row>
    <row r="137" spans="1:19" x14ac:dyDescent="0.3">
      <c r="A137" s="229"/>
      <c r="B137" s="227"/>
      <c r="C137" s="181" t="s">
        <v>68</v>
      </c>
      <c r="D137" s="181" t="s">
        <v>101</v>
      </c>
      <c r="E137" s="229"/>
      <c r="F137" s="103" t="s">
        <v>103</v>
      </c>
      <c r="G137" s="178" t="s">
        <v>2</v>
      </c>
      <c r="H137" s="178" t="s">
        <v>3</v>
      </c>
      <c r="I137" s="178" t="s">
        <v>4</v>
      </c>
      <c r="J137" s="178" t="s">
        <v>5</v>
      </c>
      <c r="K137" s="178" t="s">
        <v>6</v>
      </c>
      <c r="L137" s="178" t="s">
        <v>7</v>
      </c>
      <c r="M137" s="178" t="s">
        <v>8</v>
      </c>
      <c r="N137" s="178" t="s">
        <v>9</v>
      </c>
      <c r="O137" s="178" t="s">
        <v>10</v>
      </c>
      <c r="P137" s="178" t="s">
        <v>11</v>
      </c>
      <c r="Q137" s="178" t="s">
        <v>12</v>
      </c>
      <c r="R137" s="178" t="s">
        <v>13</v>
      </c>
    </row>
    <row r="138" spans="1:19" ht="154.5" customHeight="1" x14ac:dyDescent="0.3">
      <c r="A138" s="6">
        <v>1</v>
      </c>
      <c r="B138" s="7" t="s">
        <v>31</v>
      </c>
      <c r="C138" s="29" t="s">
        <v>192</v>
      </c>
      <c r="D138" s="39">
        <v>10000</v>
      </c>
      <c r="E138" s="7" t="s">
        <v>15</v>
      </c>
      <c r="F138" s="86" t="s">
        <v>78</v>
      </c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</row>
    <row r="139" spans="1:19" x14ac:dyDescent="0.3">
      <c r="A139" s="225"/>
      <c r="B139" s="226"/>
      <c r="C139" s="226"/>
      <c r="D139" s="226"/>
      <c r="E139" s="226"/>
      <c r="F139" s="226"/>
      <c r="G139" s="226"/>
      <c r="H139" s="226"/>
      <c r="I139" s="226"/>
      <c r="J139" s="226"/>
      <c r="K139" s="226"/>
      <c r="L139" s="226"/>
      <c r="M139" s="226"/>
      <c r="N139" s="226"/>
      <c r="O139" s="226"/>
      <c r="P139" s="226"/>
      <c r="Q139" s="226"/>
      <c r="R139" s="226"/>
      <c r="S139" s="111">
        <f>D138</f>
        <v>10000</v>
      </c>
    </row>
  </sheetData>
  <mergeCells count="102">
    <mergeCell ref="A87:R87"/>
    <mergeCell ref="A64:A65"/>
    <mergeCell ref="B64:B65"/>
    <mergeCell ref="E64:E65"/>
    <mergeCell ref="G64:I64"/>
    <mergeCell ref="J64:R64"/>
    <mergeCell ref="A90:A91"/>
    <mergeCell ref="B90:B91"/>
    <mergeCell ref="E90:E91"/>
    <mergeCell ref="G90:I90"/>
    <mergeCell ref="J90:R90"/>
    <mergeCell ref="P70:R70"/>
    <mergeCell ref="A71:R71"/>
    <mergeCell ref="A72:R72"/>
    <mergeCell ref="A73:R73"/>
    <mergeCell ref="A74:R74"/>
    <mergeCell ref="A77:A78"/>
    <mergeCell ref="B77:B78"/>
    <mergeCell ref="E77:E78"/>
    <mergeCell ref="G77:I77"/>
    <mergeCell ref="J77:R77"/>
    <mergeCell ref="A84:R84"/>
    <mergeCell ref="P83:R83"/>
    <mergeCell ref="A85:R85"/>
    <mergeCell ref="A86:R86"/>
    <mergeCell ref="P96:R96"/>
    <mergeCell ref="A97:R97"/>
    <mergeCell ref="A98:R98"/>
    <mergeCell ref="A99:R99"/>
    <mergeCell ref="A32:R32"/>
    <mergeCell ref="A33:R33"/>
    <mergeCell ref="E36:E37"/>
    <mergeCell ref="G36:I36"/>
    <mergeCell ref="J36:R36"/>
    <mergeCell ref="P41:R41"/>
    <mergeCell ref="A42:R42"/>
    <mergeCell ref="A43:R43"/>
    <mergeCell ref="A44:R44"/>
    <mergeCell ref="A48:A49"/>
    <mergeCell ref="B48:B49"/>
    <mergeCell ref="E48:E49"/>
    <mergeCell ref="G48:I48"/>
    <mergeCell ref="J48:R48"/>
    <mergeCell ref="A45:R45"/>
    <mergeCell ref="P57:R57"/>
    <mergeCell ref="A58:R58"/>
    <mergeCell ref="A59:R59"/>
    <mergeCell ref="A60:R60"/>
    <mergeCell ref="A61:R61"/>
    <mergeCell ref="A31:R31"/>
    <mergeCell ref="P16:R16"/>
    <mergeCell ref="A17:R17"/>
    <mergeCell ref="A18:R18"/>
    <mergeCell ref="A19:R19"/>
    <mergeCell ref="A20:R20"/>
    <mergeCell ref="A23:A24"/>
    <mergeCell ref="B23:B24"/>
    <mergeCell ref="E23:E24"/>
    <mergeCell ref="A100:R100"/>
    <mergeCell ref="A103:A104"/>
    <mergeCell ref="B103:B104"/>
    <mergeCell ref="E103:E104"/>
    <mergeCell ref="G103:I103"/>
    <mergeCell ref="J103:R103"/>
    <mergeCell ref="G114:I114"/>
    <mergeCell ref="J114:R114"/>
    <mergeCell ref="P2:R2"/>
    <mergeCell ref="A3:R3"/>
    <mergeCell ref="A4:R4"/>
    <mergeCell ref="A5:R5"/>
    <mergeCell ref="A6:R6"/>
    <mergeCell ref="A9:A10"/>
    <mergeCell ref="B9:B10"/>
    <mergeCell ref="E9:E10"/>
    <mergeCell ref="G9:I9"/>
    <mergeCell ref="J9:R9"/>
    <mergeCell ref="G23:I23"/>
    <mergeCell ref="J23:R23"/>
    <mergeCell ref="P29:R29"/>
    <mergeCell ref="A30:R30"/>
    <mergeCell ref="A36:A37"/>
    <mergeCell ref="B36:B37"/>
    <mergeCell ref="A118:R118"/>
    <mergeCell ref="P107:R107"/>
    <mergeCell ref="A108:R108"/>
    <mergeCell ref="A109:R109"/>
    <mergeCell ref="A110:R110"/>
    <mergeCell ref="A111:R111"/>
    <mergeCell ref="A114:A115"/>
    <mergeCell ref="B114:B115"/>
    <mergeCell ref="A139:R139"/>
    <mergeCell ref="P129:R129"/>
    <mergeCell ref="A130:R130"/>
    <mergeCell ref="A131:R131"/>
    <mergeCell ref="A132:R132"/>
    <mergeCell ref="A133:R133"/>
    <mergeCell ref="A136:A137"/>
    <mergeCell ref="B136:B137"/>
    <mergeCell ref="E136:E137"/>
    <mergeCell ref="G136:I136"/>
    <mergeCell ref="J136:R136"/>
    <mergeCell ref="E114:E115"/>
  </mergeCells>
  <pageMargins left="0.22" right="0.21" top="0.49" bottom="0.44" header="0.34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8"/>
  <sheetViews>
    <sheetView topLeftCell="A5" workbookViewId="0">
      <selection sqref="A1:R13"/>
    </sheetView>
  </sheetViews>
  <sheetFormatPr defaultRowHeight="20.25" x14ac:dyDescent="0.3"/>
  <cols>
    <col min="1" max="1" width="5.5" style="15" customWidth="1"/>
    <col min="2" max="2" width="22.375" style="15" customWidth="1"/>
    <col min="3" max="3" width="23.375" style="15" customWidth="1"/>
    <col min="4" max="4" width="11.125" style="15" customWidth="1"/>
    <col min="5" max="5" width="9.375" style="16" customWidth="1"/>
    <col min="6" max="6" width="10.5" style="16" customWidth="1"/>
    <col min="7" max="18" width="4.375" style="15" customWidth="1"/>
    <col min="19" max="19" width="10.375" style="15" customWidth="1"/>
    <col min="20" max="16384" width="9" style="15"/>
  </cols>
  <sheetData>
    <row r="2" spans="1:19" x14ac:dyDescent="0.3">
      <c r="P2" s="224" t="s">
        <v>105</v>
      </c>
      <c r="Q2" s="224"/>
      <c r="R2" s="224"/>
    </row>
    <row r="3" spans="1:19" x14ac:dyDescent="0.3">
      <c r="A3" s="223" t="s">
        <v>35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</row>
    <row r="4" spans="1:19" x14ac:dyDescent="0.3">
      <c r="A4" s="223" t="s">
        <v>222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</row>
    <row r="5" spans="1:19" x14ac:dyDescent="0.3">
      <c r="A5" s="223" t="s">
        <v>0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</row>
    <row r="6" spans="1:19" x14ac:dyDescent="0.3">
      <c r="A6" s="223"/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223"/>
    </row>
    <row r="7" spans="1:19" x14ac:dyDescent="0.3">
      <c r="A7" s="36" t="s">
        <v>60</v>
      </c>
      <c r="B7" s="17" t="s">
        <v>61</v>
      </c>
    </row>
    <row r="8" spans="1:19" x14ac:dyDescent="0.3">
      <c r="B8" s="18" t="s">
        <v>111</v>
      </c>
    </row>
    <row r="9" spans="1:19" ht="20.25" customHeight="1" x14ac:dyDescent="0.3">
      <c r="A9" s="228" t="s">
        <v>99</v>
      </c>
      <c r="B9" s="227" t="s">
        <v>100</v>
      </c>
      <c r="C9" s="180" t="s">
        <v>67</v>
      </c>
      <c r="D9" s="180" t="s">
        <v>38</v>
      </c>
      <c r="E9" s="228" t="s">
        <v>39</v>
      </c>
      <c r="F9" s="179" t="s">
        <v>102</v>
      </c>
      <c r="G9" s="227" t="s">
        <v>205</v>
      </c>
      <c r="H9" s="227"/>
      <c r="I9" s="227"/>
      <c r="J9" s="227" t="s">
        <v>223</v>
      </c>
      <c r="K9" s="227"/>
      <c r="L9" s="227"/>
      <c r="M9" s="227"/>
      <c r="N9" s="227"/>
      <c r="O9" s="227"/>
      <c r="P9" s="227"/>
      <c r="Q9" s="227"/>
      <c r="R9" s="227"/>
    </row>
    <row r="10" spans="1:19" x14ac:dyDescent="0.3">
      <c r="A10" s="229"/>
      <c r="B10" s="227"/>
      <c r="C10" s="181" t="s">
        <v>68</v>
      </c>
      <c r="D10" s="181" t="s">
        <v>101</v>
      </c>
      <c r="E10" s="229"/>
      <c r="F10" s="103" t="s">
        <v>103</v>
      </c>
      <c r="G10" s="178" t="s">
        <v>2</v>
      </c>
      <c r="H10" s="178" t="s">
        <v>3</v>
      </c>
      <c r="I10" s="178" t="s">
        <v>4</v>
      </c>
      <c r="J10" s="178" t="s">
        <v>5</v>
      </c>
      <c r="K10" s="178" t="s">
        <v>6</v>
      </c>
      <c r="L10" s="178" t="s">
        <v>7</v>
      </c>
      <c r="M10" s="178" t="s">
        <v>8</v>
      </c>
      <c r="N10" s="178" t="s">
        <v>9</v>
      </c>
      <c r="O10" s="178" t="s">
        <v>10</v>
      </c>
      <c r="P10" s="178" t="s">
        <v>11</v>
      </c>
      <c r="Q10" s="178" t="s">
        <v>12</v>
      </c>
      <c r="R10" s="178" t="s">
        <v>13</v>
      </c>
    </row>
    <row r="11" spans="1:19" ht="129.75" customHeight="1" x14ac:dyDescent="0.3">
      <c r="A11" s="6">
        <v>1</v>
      </c>
      <c r="B11" s="7" t="s">
        <v>282</v>
      </c>
      <c r="C11" s="57" t="s">
        <v>339</v>
      </c>
      <c r="D11" s="39">
        <v>230000</v>
      </c>
      <c r="E11" s="66" t="s">
        <v>62</v>
      </c>
      <c r="F11" s="41" t="s">
        <v>92</v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</row>
    <row r="12" spans="1:19" x14ac:dyDescent="0.3">
      <c r="A12" s="9"/>
      <c r="B12" s="10"/>
      <c r="C12" s="10"/>
      <c r="D12" s="45"/>
      <c r="E12" s="10"/>
      <c r="F12" s="4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111">
        <f>D11</f>
        <v>230000</v>
      </c>
    </row>
    <row r="13" spans="1:19" x14ac:dyDescent="0.3">
      <c r="A13" s="9"/>
      <c r="B13" s="10"/>
      <c r="C13" s="10"/>
      <c r="D13" s="45"/>
      <c r="E13" s="10"/>
      <c r="F13" s="4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</row>
    <row r="14" spans="1:19" x14ac:dyDescent="0.3">
      <c r="A14" s="9"/>
      <c r="B14" s="10"/>
      <c r="C14" s="10"/>
      <c r="D14" s="45"/>
      <c r="E14" s="10"/>
      <c r="F14" s="4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</row>
    <row r="15" spans="1:19" x14ac:dyDescent="0.3">
      <c r="A15" s="9"/>
      <c r="B15" s="10"/>
      <c r="C15" s="10"/>
      <c r="D15" s="45"/>
      <c r="E15" s="10"/>
      <c r="F15" s="4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</row>
    <row r="16" spans="1:19" x14ac:dyDescent="0.3">
      <c r="A16" s="225"/>
      <c r="B16" s="226"/>
      <c r="C16" s="226"/>
      <c r="D16" s="226"/>
      <c r="E16" s="226"/>
      <c r="F16" s="226"/>
      <c r="G16" s="226"/>
      <c r="H16" s="226"/>
      <c r="I16" s="226"/>
      <c r="J16" s="226"/>
      <c r="K16" s="226"/>
      <c r="L16" s="226"/>
      <c r="M16" s="226"/>
      <c r="N16" s="226"/>
      <c r="O16" s="226"/>
      <c r="P16" s="226"/>
      <c r="Q16" s="226"/>
      <c r="R16" s="226"/>
    </row>
    <row r="17" spans="1:18" x14ac:dyDescent="0.3">
      <c r="A17" s="59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</row>
    <row r="18" spans="1:18" x14ac:dyDescent="0.3">
      <c r="A18" s="9"/>
      <c r="B18" s="32"/>
      <c r="C18" s="54"/>
      <c r="D18" s="45"/>
      <c r="E18" s="10"/>
      <c r="F18" s="4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</row>
  </sheetData>
  <mergeCells count="11">
    <mergeCell ref="G9:I9"/>
    <mergeCell ref="J9:R9"/>
    <mergeCell ref="A16:R16"/>
    <mergeCell ref="P2:R2"/>
    <mergeCell ref="A3:R3"/>
    <mergeCell ref="A4:R4"/>
    <mergeCell ref="A5:R5"/>
    <mergeCell ref="A6:R6"/>
    <mergeCell ref="A9:A10"/>
    <mergeCell ref="B9:B10"/>
    <mergeCell ref="E9:E10"/>
  </mergeCells>
  <pageMargins left="0.22" right="0.21" top="0.49" bottom="0.44" header="0.34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183"/>
  <sheetViews>
    <sheetView workbookViewId="0">
      <selection activeCell="H10" sqref="H10"/>
    </sheetView>
  </sheetViews>
  <sheetFormatPr defaultRowHeight="14.25" x14ac:dyDescent="0.2"/>
  <cols>
    <col min="1" max="1" width="6.75" customWidth="1"/>
    <col min="2" max="2" width="11.25" customWidth="1"/>
    <col min="3" max="3" width="14.375" customWidth="1"/>
    <col min="4" max="4" width="10.125" customWidth="1"/>
    <col min="6" max="6" width="10.625" customWidth="1"/>
    <col min="7" max="18" width="4.5" customWidth="1"/>
    <col min="19" max="19" width="6.75" customWidth="1"/>
  </cols>
  <sheetData>
    <row r="1" spans="1:19" s="154" customFormat="1" ht="20.25" x14ac:dyDescent="0.3">
      <c r="A1" s="176" t="s">
        <v>193</v>
      </c>
      <c r="B1" s="176"/>
      <c r="C1" s="176"/>
      <c r="E1" s="155"/>
      <c r="F1" s="156"/>
      <c r="R1" s="235" t="s">
        <v>194</v>
      </c>
      <c r="S1" s="236"/>
    </row>
    <row r="2" spans="1:19" s="157" customFormat="1" ht="20.25" x14ac:dyDescent="0.3">
      <c r="A2" s="237" t="s">
        <v>195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</row>
    <row r="3" spans="1:19" ht="16.5" customHeight="1" x14ac:dyDescent="0.3">
      <c r="A3" s="237" t="s">
        <v>224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</row>
    <row r="4" spans="1:19" s="157" customFormat="1" ht="20.25" x14ac:dyDescent="0.3">
      <c r="A4" s="237" t="s">
        <v>196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</row>
    <row r="5" spans="1:19" s="154" customFormat="1" ht="18.75" x14ac:dyDescent="0.3">
      <c r="A5" s="165" t="s">
        <v>209</v>
      </c>
      <c r="B5" s="158"/>
      <c r="C5" s="158" t="s">
        <v>197</v>
      </c>
      <c r="D5" s="158"/>
      <c r="E5" s="156"/>
      <c r="F5" s="159"/>
      <c r="S5" s="160"/>
    </row>
    <row r="6" spans="1:19" s="154" customFormat="1" ht="22.5" customHeight="1" x14ac:dyDescent="0.3">
      <c r="A6" s="166" t="s">
        <v>198</v>
      </c>
      <c r="B6" s="164" t="s">
        <v>199</v>
      </c>
      <c r="C6" s="164" t="s">
        <v>212</v>
      </c>
      <c r="E6" s="156"/>
      <c r="F6" s="159"/>
      <c r="S6" s="161"/>
    </row>
    <row r="7" spans="1:19" s="157" customFormat="1" ht="18.75" x14ac:dyDescent="0.3">
      <c r="A7" s="251" t="s">
        <v>1</v>
      </c>
      <c r="B7" s="251" t="s">
        <v>200</v>
      </c>
      <c r="C7" s="251" t="s">
        <v>201</v>
      </c>
      <c r="D7" s="251" t="s">
        <v>202</v>
      </c>
      <c r="E7" s="251" t="s">
        <v>39</v>
      </c>
      <c r="F7" s="251" t="s">
        <v>203</v>
      </c>
      <c r="G7" s="250" t="s">
        <v>225</v>
      </c>
      <c r="H7" s="250"/>
      <c r="I7" s="250"/>
      <c r="J7" s="250"/>
      <c r="K7" s="250"/>
      <c r="L7" s="250"/>
      <c r="M7" s="250"/>
      <c r="N7" s="250"/>
      <c r="O7" s="250"/>
      <c r="P7" s="250"/>
      <c r="Q7" s="250"/>
      <c r="R7" s="250"/>
      <c r="S7" s="252" t="s">
        <v>204</v>
      </c>
    </row>
    <row r="8" spans="1:19" s="157" customFormat="1" ht="18.75" x14ac:dyDescent="0.3">
      <c r="A8" s="251"/>
      <c r="B8" s="251"/>
      <c r="C8" s="251"/>
      <c r="D8" s="251"/>
      <c r="E8" s="251"/>
      <c r="F8" s="251"/>
      <c r="G8" s="250" t="s">
        <v>205</v>
      </c>
      <c r="H8" s="250"/>
      <c r="I8" s="250"/>
      <c r="J8" s="250" t="s">
        <v>226</v>
      </c>
      <c r="K8" s="250"/>
      <c r="L8" s="250"/>
      <c r="M8" s="250"/>
      <c r="N8" s="250"/>
      <c r="O8" s="250"/>
      <c r="P8" s="250"/>
      <c r="Q8" s="250"/>
      <c r="R8" s="250"/>
      <c r="S8" s="252"/>
    </row>
    <row r="9" spans="1:19" s="157" customFormat="1" ht="21.75" customHeight="1" x14ac:dyDescent="0.3">
      <c r="A9" s="251"/>
      <c r="B9" s="251"/>
      <c r="C9" s="251"/>
      <c r="D9" s="251"/>
      <c r="E9" s="251"/>
      <c r="F9" s="251"/>
      <c r="G9" s="167" t="s">
        <v>2</v>
      </c>
      <c r="H9" s="167" t="s">
        <v>3</v>
      </c>
      <c r="I9" s="167" t="s">
        <v>4</v>
      </c>
      <c r="J9" s="167" t="s">
        <v>5</v>
      </c>
      <c r="K9" s="167" t="s">
        <v>6</v>
      </c>
      <c r="L9" s="167" t="s">
        <v>7</v>
      </c>
      <c r="M9" s="167" t="s">
        <v>8</v>
      </c>
      <c r="N9" s="167" t="s">
        <v>9</v>
      </c>
      <c r="O9" s="167" t="s">
        <v>10</v>
      </c>
      <c r="P9" s="167" t="s">
        <v>11</v>
      </c>
      <c r="Q9" s="167" t="s">
        <v>12</v>
      </c>
      <c r="R9" s="167" t="s">
        <v>13</v>
      </c>
      <c r="S9" s="252"/>
    </row>
    <row r="10" spans="1:19" s="154" customFormat="1" ht="97.5" customHeight="1" x14ac:dyDescent="0.3">
      <c r="A10" s="162">
        <v>1</v>
      </c>
      <c r="B10" s="169" t="s">
        <v>228</v>
      </c>
      <c r="C10" s="202" t="s">
        <v>257</v>
      </c>
      <c r="D10" s="170">
        <v>5500</v>
      </c>
      <c r="E10" s="175" t="s">
        <v>208</v>
      </c>
      <c r="F10" s="171" t="s">
        <v>92</v>
      </c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72"/>
    </row>
    <row r="11" spans="1:19" ht="11.25" customHeight="1" x14ac:dyDescent="0.2"/>
    <row r="12" spans="1:19" ht="18.75" x14ac:dyDescent="0.3">
      <c r="A12" s="166" t="s">
        <v>211</v>
      </c>
      <c r="B12" s="164" t="s">
        <v>199</v>
      </c>
      <c r="C12" s="164" t="s">
        <v>215</v>
      </c>
      <c r="D12" s="154"/>
      <c r="E12" s="156"/>
      <c r="F12" s="159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61"/>
    </row>
    <row r="13" spans="1:19" s="157" customFormat="1" ht="18.75" x14ac:dyDescent="0.3">
      <c r="A13" s="251" t="s">
        <v>1</v>
      </c>
      <c r="B13" s="251" t="s">
        <v>200</v>
      </c>
      <c r="C13" s="251" t="s">
        <v>201</v>
      </c>
      <c r="D13" s="251" t="s">
        <v>202</v>
      </c>
      <c r="E13" s="251" t="s">
        <v>39</v>
      </c>
      <c r="F13" s="251" t="s">
        <v>203</v>
      </c>
      <c r="G13" s="250" t="s">
        <v>225</v>
      </c>
      <c r="H13" s="250"/>
      <c r="I13" s="250"/>
      <c r="J13" s="250"/>
      <c r="K13" s="250"/>
      <c r="L13" s="250"/>
      <c r="M13" s="250"/>
      <c r="N13" s="250"/>
      <c r="O13" s="250"/>
      <c r="P13" s="250"/>
      <c r="Q13" s="250"/>
      <c r="R13" s="250"/>
      <c r="S13" s="252" t="s">
        <v>204</v>
      </c>
    </row>
    <row r="14" spans="1:19" s="157" customFormat="1" ht="18.75" x14ac:dyDescent="0.3">
      <c r="A14" s="251"/>
      <c r="B14" s="251"/>
      <c r="C14" s="251"/>
      <c r="D14" s="251"/>
      <c r="E14" s="251"/>
      <c r="F14" s="251"/>
      <c r="G14" s="250" t="s">
        <v>205</v>
      </c>
      <c r="H14" s="250"/>
      <c r="I14" s="250"/>
      <c r="J14" s="250" t="s">
        <v>226</v>
      </c>
      <c r="K14" s="250"/>
      <c r="L14" s="250"/>
      <c r="M14" s="250"/>
      <c r="N14" s="250"/>
      <c r="O14" s="250"/>
      <c r="P14" s="250"/>
      <c r="Q14" s="250"/>
      <c r="R14" s="250"/>
      <c r="S14" s="252"/>
    </row>
    <row r="15" spans="1:19" s="157" customFormat="1" ht="21.75" customHeight="1" x14ac:dyDescent="0.3">
      <c r="A15" s="251"/>
      <c r="B15" s="251"/>
      <c r="C15" s="251"/>
      <c r="D15" s="251"/>
      <c r="E15" s="251"/>
      <c r="F15" s="251"/>
      <c r="G15" s="182" t="s">
        <v>2</v>
      </c>
      <c r="H15" s="182" t="s">
        <v>3</v>
      </c>
      <c r="I15" s="182" t="s">
        <v>4</v>
      </c>
      <c r="J15" s="182" t="s">
        <v>5</v>
      </c>
      <c r="K15" s="182" t="s">
        <v>6</v>
      </c>
      <c r="L15" s="182" t="s">
        <v>7</v>
      </c>
      <c r="M15" s="182" t="s">
        <v>8</v>
      </c>
      <c r="N15" s="182" t="s">
        <v>9</v>
      </c>
      <c r="O15" s="182" t="s">
        <v>10</v>
      </c>
      <c r="P15" s="182" t="s">
        <v>11</v>
      </c>
      <c r="Q15" s="182" t="s">
        <v>12</v>
      </c>
      <c r="R15" s="182" t="s">
        <v>13</v>
      </c>
      <c r="S15" s="252"/>
    </row>
    <row r="16" spans="1:19" ht="111" customHeight="1" x14ac:dyDescent="0.3">
      <c r="A16" s="162">
        <v>1</v>
      </c>
      <c r="B16" s="169" t="s">
        <v>286</v>
      </c>
      <c r="C16" s="202" t="s">
        <v>258</v>
      </c>
      <c r="D16" s="170">
        <v>188000</v>
      </c>
      <c r="E16" s="175" t="s">
        <v>208</v>
      </c>
      <c r="F16" s="171" t="s">
        <v>30</v>
      </c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72"/>
    </row>
    <row r="17" spans="1:19" ht="18.75" x14ac:dyDescent="0.2">
      <c r="A17" s="173"/>
      <c r="B17" s="253" t="s">
        <v>206</v>
      </c>
      <c r="C17" s="253"/>
      <c r="D17" s="174">
        <f>D10+D16</f>
        <v>193500</v>
      </c>
      <c r="E17" s="254"/>
      <c r="F17" s="254"/>
      <c r="G17" s="254"/>
      <c r="H17" s="254"/>
      <c r="I17" s="254"/>
      <c r="J17" s="254"/>
      <c r="K17" s="254"/>
      <c r="L17" s="254"/>
      <c r="M17" s="254"/>
      <c r="N17" s="254"/>
      <c r="O17" s="254"/>
      <c r="P17" s="254"/>
      <c r="Q17" s="254"/>
      <c r="R17" s="254"/>
      <c r="S17" s="254"/>
    </row>
    <row r="19" spans="1:19" ht="18.75" customHeight="1" x14ac:dyDescent="0.3">
      <c r="A19" s="176" t="s">
        <v>193</v>
      </c>
      <c r="B19" s="176"/>
      <c r="C19" s="176"/>
      <c r="D19" s="154"/>
      <c r="E19" s="155"/>
      <c r="F19" s="156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235" t="s">
        <v>194</v>
      </c>
      <c r="S19" s="236"/>
    </row>
    <row r="20" spans="1:19" ht="18.75" customHeight="1" x14ac:dyDescent="0.3">
      <c r="A20" s="237" t="s">
        <v>195</v>
      </c>
      <c r="B20" s="237"/>
      <c r="C20" s="237"/>
      <c r="D20" s="237"/>
      <c r="E20" s="237"/>
      <c r="F20" s="237"/>
      <c r="G20" s="237"/>
      <c r="H20" s="237"/>
      <c r="I20" s="237"/>
      <c r="J20" s="237"/>
      <c r="K20" s="237"/>
      <c r="L20" s="237"/>
      <c r="M20" s="237"/>
      <c r="N20" s="237"/>
      <c r="O20" s="237"/>
      <c r="P20" s="237"/>
      <c r="Q20" s="237"/>
      <c r="R20" s="237"/>
      <c r="S20" s="237"/>
    </row>
    <row r="21" spans="1:19" ht="16.5" customHeight="1" x14ac:dyDescent="0.3">
      <c r="A21" s="237" t="s">
        <v>224</v>
      </c>
      <c r="B21" s="237"/>
      <c r="C21" s="237"/>
      <c r="D21" s="237"/>
      <c r="E21" s="237"/>
      <c r="F21" s="237"/>
      <c r="G21" s="237"/>
      <c r="H21" s="237"/>
      <c r="I21" s="237"/>
      <c r="J21" s="237"/>
      <c r="K21" s="237"/>
      <c r="L21" s="237"/>
      <c r="M21" s="237"/>
      <c r="N21" s="237"/>
      <c r="O21" s="237"/>
      <c r="P21" s="237"/>
      <c r="Q21" s="237"/>
      <c r="R21" s="237"/>
      <c r="S21" s="237"/>
    </row>
    <row r="22" spans="1:19" ht="18.75" customHeight="1" x14ac:dyDescent="0.3">
      <c r="A22" s="237" t="s">
        <v>196</v>
      </c>
      <c r="B22" s="237"/>
      <c r="C22" s="237"/>
      <c r="D22" s="237"/>
      <c r="E22" s="237"/>
      <c r="F22" s="237"/>
      <c r="G22" s="237"/>
      <c r="H22" s="237"/>
      <c r="I22" s="237"/>
      <c r="J22" s="237"/>
      <c r="K22" s="237"/>
      <c r="L22" s="237"/>
      <c r="M22" s="237"/>
      <c r="N22" s="237"/>
      <c r="O22" s="237"/>
      <c r="P22" s="237"/>
      <c r="Q22" s="237"/>
      <c r="R22" s="237"/>
      <c r="S22" s="237"/>
    </row>
    <row r="23" spans="1:19" ht="18.75" customHeight="1" x14ac:dyDescent="0.3">
      <c r="A23" s="165" t="s">
        <v>210</v>
      </c>
      <c r="B23" s="158"/>
      <c r="C23" s="158" t="s">
        <v>229</v>
      </c>
      <c r="D23" s="158"/>
      <c r="E23" s="156"/>
      <c r="F23" s="159"/>
      <c r="G23" s="154"/>
      <c r="H23" s="154"/>
      <c r="I23" s="154"/>
      <c r="J23" s="154"/>
      <c r="K23" s="154"/>
      <c r="L23" s="154"/>
      <c r="M23" s="154"/>
      <c r="N23" s="154"/>
      <c r="O23" s="154"/>
      <c r="P23" s="154"/>
      <c r="Q23" s="154"/>
      <c r="R23" s="154"/>
      <c r="S23" s="160"/>
    </row>
    <row r="24" spans="1:19" ht="18.75" customHeight="1" x14ac:dyDescent="0.3">
      <c r="A24" s="166" t="s">
        <v>214</v>
      </c>
      <c r="B24" s="164" t="s">
        <v>199</v>
      </c>
      <c r="C24" s="164" t="s">
        <v>215</v>
      </c>
      <c r="D24" s="154"/>
      <c r="E24" s="156"/>
      <c r="F24" s="159"/>
      <c r="G24" s="154"/>
      <c r="H24" s="154"/>
      <c r="I24" s="154"/>
      <c r="J24" s="154"/>
      <c r="K24" s="154"/>
      <c r="L24" s="154"/>
      <c r="M24" s="154"/>
      <c r="N24" s="154"/>
      <c r="O24" s="154"/>
      <c r="P24" s="154"/>
      <c r="Q24" s="154"/>
      <c r="R24" s="154"/>
      <c r="S24" s="161"/>
    </row>
    <row r="25" spans="1:19" ht="18.75" customHeight="1" x14ac:dyDescent="0.2">
      <c r="A25" s="251" t="s">
        <v>1</v>
      </c>
      <c r="B25" s="251" t="s">
        <v>200</v>
      </c>
      <c r="C25" s="251" t="s">
        <v>201</v>
      </c>
      <c r="D25" s="251" t="s">
        <v>202</v>
      </c>
      <c r="E25" s="251" t="s">
        <v>39</v>
      </c>
      <c r="F25" s="251" t="s">
        <v>203</v>
      </c>
      <c r="G25" s="250" t="s">
        <v>225</v>
      </c>
      <c r="H25" s="250"/>
      <c r="I25" s="250"/>
      <c r="J25" s="250"/>
      <c r="K25" s="250"/>
      <c r="L25" s="250"/>
      <c r="M25" s="250"/>
      <c r="N25" s="250"/>
      <c r="O25" s="250"/>
      <c r="P25" s="250"/>
      <c r="Q25" s="250"/>
      <c r="R25" s="250"/>
      <c r="S25" s="252" t="s">
        <v>204</v>
      </c>
    </row>
    <row r="26" spans="1:19" ht="18.75" customHeight="1" x14ac:dyDescent="0.2">
      <c r="A26" s="251"/>
      <c r="B26" s="251"/>
      <c r="C26" s="251"/>
      <c r="D26" s="251"/>
      <c r="E26" s="251"/>
      <c r="F26" s="251"/>
      <c r="G26" s="250" t="s">
        <v>205</v>
      </c>
      <c r="H26" s="250"/>
      <c r="I26" s="250"/>
      <c r="J26" s="250" t="s">
        <v>226</v>
      </c>
      <c r="K26" s="250"/>
      <c r="L26" s="250"/>
      <c r="M26" s="250"/>
      <c r="N26" s="250"/>
      <c r="O26" s="250"/>
      <c r="P26" s="250"/>
      <c r="Q26" s="250"/>
      <c r="R26" s="250"/>
      <c r="S26" s="252"/>
    </row>
    <row r="27" spans="1:19" ht="18.75" customHeight="1" x14ac:dyDescent="0.2">
      <c r="A27" s="251"/>
      <c r="B27" s="251"/>
      <c r="C27" s="251"/>
      <c r="D27" s="251"/>
      <c r="E27" s="251"/>
      <c r="F27" s="251"/>
      <c r="G27" s="182" t="s">
        <v>2</v>
      </c>
      <c r="H27" s="182" t="s">
        <v>3</v>
      </c>
      <c r="I27" s="182" t="s">
        <v>4</v>
      </c>
      <c r="J27" s="182" t="s">
        <v>5</v>
      </c>
      <c r="K27" s="182" t="s">
        <v>6</v>
      </c>
      <c r="L27" s="182" t="s">
        <v>7</v>
      </c>
      <c r="M27" s="182" t="s">
        <v>8</v>
      </c>
      <c r="N27" s="182" t="s">
        <v>9</v>
      </c>
      <c r="O27" s="182" t="s">
        <v>10</v>
      </c>
      <c r="P27" s="182" t="s">
        <v>11</v>
      </c>
      <c r="Q27" s="182" t="s">
        <v>12</v>
      </c>
      <c r="R27" s="182" t="s">
        <v>13</v>
      </c>
      <c r="S27" s="252"/>
    </row>
    <row r="28" spans="1:19" ht="58.5" customHeight="1" x14ac:dyDescent="0.3">
      <c r="A28" s="162">
        <v>1</v>
      </c>
      <c r="B28" s="168" t="s">
        <v>231</v>
      </c>
      <c r="C28" s="169" t="s">
        <v>230</v>
      </c>
      <c r="D28" s="170">
        <v>20000</v>
      </c>
      <c r="E28" s="175" t="s">
        <v>208</v>
      </c>
      <c r="F28" s="171" t="s">
        <v>30</v>
      </c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72"/>
    </row>
    <row r="29" spans="1:19" ht="78" customHeight="1" x14ac:dyDescent="0.3">
      <c r="A29" s="162">
        <v>2</v>
      </c>
      <c r="B29" s="177" t="s">
        <v>233</v>
      </c>
      <c r="C29" s="169" t="s">
        <v>232</v>
      </c>
      <c r="D29" s="170">
        <v>18000</v>
      </c>
      <c r="E29" s="175" t="s">
        <v>208</v>
      </c>
      <c r="F29" s="171" t="s">
        <v>30</v>
      </c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72"/>
    </row>
    <row r="30" spans="1:19" ht="78.75" customHeight="1" x14ac:dyDescent="0.3">
      <c r="A30" s="162">
        <v>3</v>
      </c>
      <c r="B30" s="168" t="s">
        <v>235</v>
      </c>
      <c r="C30" s="169" t="s">
        <v>234</v>
      </c>
      <c r="D30" s="170">
        <v>35000</v>
      </c>
      <c r="E30" s="175" t="s">
        <v>208</v>
      </c>
      <c r="F30" s="171" t="s">
        <v>30</v>
      </c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72"/>
    </row>
    <row r="31" spans="1:19" ht="81" customHeight="1" x14ac:dyDescent="0.3">
      <c r="A31" s="162">
        <v>4</v>
      </c>
      <c r="B31" s="168" t="s">
        <v>237</v>
      </c>
      <c r="C31" s="169" t="s">
        <v>236</v>
      </c>
      <c r="D31" s="170">
        <v>60000</v>
      </c>
      <c r="E31" s="175" t="s">
        <v>208</v>
      </c>
      <c r="F31" s="171" t="s">
        <v>30</v>
      </c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72"/>
    </row>
    <row r="36" spans="1:19" ht="20.25" x14ac:dyDescent="0.3">
      <c r="A36" s="176" t="s">
        <v>193</v>
      </c>
      <c r="B36" s="176"/>
      <c r="C36" s="176"/>
      <c r="D36" s="154"/>
      <c r="E36" s="155"/>
      <c r="F36" s="156"/>
      <c r="G36" s="154"/>
      <c r="H36" s="154"/>
      <c r="I36" s="154"/>
      <c r="J36" s="154"/>
      <c r="K36" s="154"/>
      <c r="L36" s="154"/>
      <c r="M36" s="154"/>
      <c r="N36" s="154"/>
      <c r="O36" s="154"/>
      <c r="P36" s="154"/>
      <c r="Q36" s="154"/>
      <c r="R36" s="235" t="s">
        <v>194</v>
      </c>
      <c r="S36" s="236"/>
    </row>
    <row r="37" spans="1:19" ht="20.25" x14ac:dyDescent="0.3">
      <c r="A37" s="237" t="s">
        <v>195</v>
      </c>
      <c r="B37" s="237"/>
      <c r="C37" s="237"/>
      <c r="D37" s="237"/>
      <c r="E37" s="237"/>
      <c r="F37" s="237"/>
      <c r="G37" s="237"/>
      <c r="H37" s="237"/>
      <c r="I37" s="237"/>
      <c r="J37" s="237"/>
      <c r="K37" s="237"/>
      <c r="L37" s="237"/>
      <c r="M37" s="237"/>
      <c r="N37" s="237"/>
      <c r="O37" s="237"/>
      <c r="P37" s="237"/>
      <c r="Q37" s="237"/>
      <c r="R37" s="237"/>
      <c r="S37" s="237"/>
    </row>
    <row r="38" spans="1:19" ht="20.25" x14ac:dyDescent="0.3">
      <c r="A38" s="237" t="s">
        <v>224</v>
      </c>
      <c r="B38" s="237"/>
      <c r="C38" s="237"/>
      <c r="D38" s="237"/>
      <c r="E38" s="237"/>
      <c r="F38" s="237"/>
      <c r="G38" s="237"/>
      <c r="H38" s="237"/>
      <c r="I38" s="237"/>
      <c r="J38" s="237"/>
      <c r="K38" s="237"/>
      <c r="L38" s="237"/>
      <c r="M38" s="237"/>
      <c r="N38" s="237"/>
      <c r="O38" s="237"/>
      <c r="P38" s="237"/>
      <c r="Q38" s="237"/>
      <c r="R38" s="237"/>
      <c r="S38" s="237"/>
    </row>
    <row r="39" spans="1:19" ht="20.25" x14ac:dyDescent="0.3">
      <c r="A39" s="237" t="s">
        <v>196</v>
      </c>
      <c r="B39" s="237"/>
      <c r="C39" s="237"/>
      <c r="D39" s="237"/>
      <c r="E39" s="237"/>
      <c r="F39" s="237"/>
      <c r="G39" s="237"/>
      <c r="H39" s="237"/>
      <c r="I39" s="237"/>
      <c r="J39" s="237"/>
      <c r="K39" s="237"/>
      <c r="L39" s="237"/>
      <c r="M39" s="237"/>
      <c r="N39" s="237"/>
      <c r="O39" s="237"/>
      <c r="P39" s="237"/>
      <c r="Q39" s="237"/>
      <c r="R39" s="237"/>
      <c r="S39" s="237"/>
    </row>
    <row r="40" spans="1:19" ht="18.75" x14ac:dyDescent="0.3">
      <c r="A40" s="165" t="s">
        <v>210</v>
      </c>
      <c r="B40" s="158"/>
      <c r="C40" s="158" t="s">
        <v>229</v>
      </c>
      <c r="D40" s="158"/>
      <c r="E40" s="156"/>
      <c r="F40" s="159"/>
      <c r="G40" s="154"/>
      <c r="H40" s="154"/>
      <c r="I40" s="154"/>
      <c r="J40" s="154"/>
      <c r="K40" s="154"/>
      <c r="L40" s="154"/>
      <c r="M40" s="154"/>
      <c r="N40" s="154"/>
      <c r="O40" s="154"/>
      <c r="P40" s="154"/>
      <c r="Q40" s="154"/>
      <c r="R40" s="154"/>
      <c r="S40" s="160"/>
    </row>
    <row r="41" spans="1:19" ht="18.75" x14ac:dyDescent="0.3">
      <c r="A41" s="166" t="s">
        <v>283</v>
      </c>
      <c r="B41" s="164" t="s">
        <v>199</v>
      </c>
      <c r="C41" s="164" t="s">
        <v>284</v>
      </c>
      <c r="D41" s="154"/>
      <c r="E41" s="156"/>
      <c r="F41" s="159"/>
      <c r="G41" s="154"/>
      <c r="H41" s="154"/>
      <c r="I41" s="154"/>
      <c r="J41" s="154"/>
      <c r="K41" s="154"/>
      <c r="L41" s="154"/>
      <c r="M41" s="154"/>
      <c r="N41" s="154"/>
      <c r="O41" s="154"/>
      <c r="P41" s="154"/>
      <c r="Q41" s="154"/>
      <c r="R41" s="154"/>
      <c r="S41" s="161"/>
    </row>
    <row r="42" spans="1:19" s="217" customFormat="1" ht="18.75" x14ac:dyDescent="0.2">
      <c r="A42" s="238" t="s">
        <v>1</v>
      </c>
      <c r="B42" s="238" t="s">
        <v>200</v>
      </c>
      <c r="C42" s="238" t="s">
        <v>201</v>
      </c>
      <c r="D42" s="238" t="s">
        <v>202</v>
      </c>
      <c r="E42" s="238" t="s">
        <v>39</v>
      </c>
      <c r="F42" s="238" t="s">
        <v>203</v>
      </c>
      <c r="G42" s="239" t="s">
        <v>225</v>
      </c>
      <c r="H42" s="239"/>
      <c r="I42" s="239"/>
      <c r="J42" s="239"/>
      <c r="K42" s="239"/>
      <c r="L42" s="239"/>
      <c r="M42" s="239"/>
      <c r="N42" s="239"/>
      <c r="O42" s="239"/>
      <c r="P42" s="239"/>
      <c r="Q42" s="239"/>
      <c r="R42" s="239"/>
      <c r="S42" s="240" t="s">
        <v>204</v>
      </c>
    </row>
    <row r="43" spans="1:19" s="217" customFormat="1" ht="18.75" x14ac:dyDescent="0.2">
      <c r="A43" s="238"/>
      <c r="B43" s="238"/>
      <c r="C43" s="238"/>
      <c r="D43" s="238"/>
      <c r="E43" s="238"/>
      <c r="F43" s="238"/>
      <c r="G43" s="239" t="s">
        <v>205</v>
      </c>
      <c r="H43" s="239"/>
      <c r="I43" s="239"/>
      <c r="J43" s="239" t="s">
        <v>226</v>
      </c>
      <c r="K43" s="239"/>
      <c r="L43" s="239"/>
      <c r="M43" s="239"/>
      <c r="N43" s="239"/>
      <c r="O43" s="239"/>
      <c r="P43" s="239"/>
      <c r="Q43" s="239"/>
      <c r="R43" s="239"/>
      <c r="S43" s="240"/>
    </row>
    <row r="44" spans="1:19" s="217" customFormat="1" ht="18.75" x14ac:dyDescent="0.2">
      <c r="A44" s="238"/>
      <c r="B44" s="238"/>
      <c r="C44" s="238"/>
      <c r="D44" s="238"/>
      <c r="E44" s="238"/>
      <c r="F44" s="238"/>
      <c r="G44" s="218" t="s">
        <v>2</v>
      </c>
      <c r="H44" s="218" t="s">
        <v>3</v>
      </c>
      <c r="I44" s="218" t="s">
        <v>4</v>
      </c>
      <c r="J44" s="218" t="s">
        <v>5</v>
      </c>
      <c r="K44" s="218" t="s">
        <v>6</v>
      </c>
      <c r="L44" s="218" t="s">
        <v>7</v>
      </c>
      <c r="M44" s="218" t="s">
        <v>8</v>
      </c>
      <c r="N44" s="218" t="s">
        <v>9</v>
      </c>
      <c r="O44" s="218" t="s">
        <v>10</v>
      </c>
      <c r="P44" s="218" t="s">
        <v>11</v>
      </c>
      <c r="Q44" s="218" t="s">
        <v>12</v>
      </c>
      <c r="R44" s="218" t="s">
        <v>13</v>
      </c>
      <c r="S44" s="240"/>
    </row>
    <row r="45" spans="1:19" s="211" customFormat="1" ht="75" x14ac:dyDescent="0.3">
      <c r="A45" s="70">
        <v>1</v>
      </c>
      <c r="B45" s="168" t="s">
        <v>287</v>
      </c>
      <c r="C45" s="38" t="s">
        <v>285</v>
      </c>
      <c r="D45" s="212">
        <v>59000</v>
      </c>
      <c r="E45" s="213" t="s">
        <v>208</v>
      </c>
      <c r="F45" s="171" t="s">
        <v>216</v>
      </c>
      <c r="G45" s="214"/>
      <c r="H45" s="214"/>
      <c r="I45" s="214"/>
      <c r="J45" s="214"/>
      <c r="K45" s="214"/>
      <c r="L45" s="214"/>
      <c r="M45" s="214"/>
      <c r="N45" s="214"/>
      <c r="O45" s="214"/>
      <c r="P45" s="214"/>
      <c r="Q45" s="214"/>
      <c r="R45" s="214"/>
      <c r="S45" s="215"/>
    </row>
    <row r="46" spans="1:19" s="211" customFormat="1" ht="18.75" x14ac:dyDescent="0.2">
      <c r="A46" s="216"/>
      <c r="B46" s="230" t="s">
        <v>206</v>
      </c>
      <c r="C46" s="231"/>
      <c r="D46" s="174">
        <f>D28+D29+D30+D31+D45</f>
        <v>192000</v>
      </c>
      <c r="E46" s="232"/>
      <c r="F46" s="233"/>
      <c r="G46" s="233"/>
      <c r="H46" s="233"/>
      <c r="I46" s="233"/>
      <c r="J46" s="233"/>
      <c r="K46" s="233"/>
      <c r="L46" s="233"/>
      <c r="M46" s="233"/>
      <c r="N46" s="233"/>
      <c r="O46" s="233"/>
      <c r="P46" s="233"/>
      <c r="Q46" s="233"/>
      <c r="R46" s="233"/>
      <c r="S46" s="234"/>
    </row>
    <row r="66" spans="1:19" ht="18.75" customHeight="1" x14ac:dyDescent="0.3">
      <c r="A66" s="176" t="s">
        <v>193</v>
      </c>
      <c r="B66" s="176"/>
      <c r="C66" s="176"/>
      <c r="D66" s="154"/>
      <c r="E66" s="155"/>
      <c r="F66" s="156"/>
      <c r="G66" s="154"/>
      <c r="H66" s="154"/>
      <c r="I66" s="154"/>
      <c r="J66" s="154"/>
      <c r="K66" s="154"/>
      <c r="L66" s="154"/>
      <c r="M66" s="154"/>
      <c r="N66" s="154"/>
      <c r="O66" s="154"/>
      <c r="P66" s="154"/>
      <c r="Q66" s="154"/>
      <c r="R66" s="235" t="s">
        <v>194</v>
      </c>
      <c r="S66" s="236"/>
    </row>
    <row r="67" spans="1:19" ht="18.75" customHeight="1" x14ac:dyDescent="0.3">
      <c r="A67" s="176"/>
      <c r="B67" s="176"/>
      <c r="C67" s="176"/>
      <c r="D67" s="154"/>
      <c r="E67" s="155"/>
      <c r="F67" s="156"/>
      <c r="G67" s="154"/>
      <c r="H67" s="154"/>
      <c r="I67" s="154"/>
      <c r="J67" s="154"/>
      <c r="K67" s="154"/>
      <c r="L67" s="154"/>
      <c r="M67" s="154"/>
      <c r="N67" s="154"/>
      <c r="O67" s="154"/>
      <c r="P67" s="154"/>
      <c r="Q67" s="154"/>
      <c r="R67" s="199"/>
      <c r="S67" s="199"/>
    </row>
    <row r="68" spans="1:19" ht="18.75" customHeight="1" x14ac:dyDescent="0.3">
      <c r="A68" s="237" t="s">
        <v>195</v>
      </c>
      <c r="B68" s="237"/>
      <c r="C68" s="237"/>
      <c r="D68" s="237"/>
      <c r="E68" s="237"/>
      <c r="F68" s="237"/>
      <c r="G68" s="237"/>
      <c r="H68" s="237"/>
      <c r="I68" s="237"/>
      <c r="J68" s="237"/>
      <c r="K68" s="237"/>
      <c r="L68" s="237"/>
      <c r="M68" s="237"/>
      <c r="N68" s="237"/>
      <c r="O68" s="237"/>
      <c r="P68" s="237"/>
      <c r="Q68" s="237"/>
      <c r="R68" s="237"/>
      <c r="S68" s="237"/>
    </row>
    <row r="69" spans="1:19" ht="18.75" customHeight="1" x14ac:dyDescent="0.3">
      <c r="A69" s="237" t="s">
        <v>224</v>
      </c>
      <c r="B69" s="237"/>
      <c r="C69" s="237"/>
      <c r="D69" s="237"/>
      <c r="E69" s="237"/>
      <c r="F69" s="237"/>
      <c r="G69" s="237"/>
      <c r="H69" s="237"/>
      <c r="I69" s="237"/>
      <c r="J69" s="237"/>
      <c r="K69" s="237"/>
      <c r="L69" s="237"/>
      <c r="M69" s="237"/>
      <c r="N69" s="237"/>
      <c r="O69" s="237"/>
      <c r="P69" s="237"/>
      <c r="Q69" s="237"/>
      <c r="R69" s="237"/>
      <c r="S69" s="237"/>
    </row>
    <row r="70" spans="1:19" ht="18.75" customHeight="1" x14ac:dyDescent="0.3">
      <c r="A70" s="237" t="s">
        <v>196</v>
      </c>
      <c r="B70" s="237"/>
      <c r="C70" s="237"/>
      <c r="D70" s="237"/>
      <c r="E70" s="237"/>
      <c r="F70" s="237"/>
      <c r="G70" s="237"/>
      <c r="H70" s="237"/>
      <c r="I70" s="237"/>
      <c r="J70" s="237"/>
      <c r="K70" s="237"/>
      <c r="L70" s="237"/>
      <c r="M70" s="237"/>
      <c r="N70" s="237"/>
      <c r="O70" s="237"/>
      <c r="P70" s="237"/>
      <c r="Q70" s="237"/>
      <c r="R70" s="237"/>
      <c r="S70" s="237"/>
    </row>
    <row r="71" spans="1:19" ht="18.75" customHeight="1" x14ac:dyDescent="0.3">
      <c r="A71" s="165" t="s">
        <v>217</v>
      </c>
      <c r="B71" s="158"/>
      <c r="C71" s="158" t="s">
        <v>220</v>
      </c>
      <c r="D71" s="158"/>
      <c r="E71" s="156"/>
      <c r="F71" s="159"/>
      <c r="G71" s="154"/>
      <c r="H71" s="154"/>
      <c r="I71" s="154"/>
      <c r="J71" s="154"/>
      <c r="K71" s="154"/>
      <c r="L71" s="154"/>
      <c r="M71" s="154"/>
      <c r="N71" s="154"/>
      <c r="O71" s="154"/>
      <c r="P71" s="154"/>
      <c r="Q71" s="154"/>
      <c r="R71" s="154"/>
      <c r="S71" s="160"/>
    </row>
    <row r="72" spans="1:19" ht="18.75" customHeight="1" x14ac:dyDescent="0.3">
      <c r="A72" s="166" t="s">
        <v>218</v>
      </c>
      <c r="B72" s="164" t="s">
        <v>199</v>
      </c>
      <c r="C72" s="164" t="s">
        <v>215</v>
      </c>
      <c r="D72" s="154"/>
      <c r="E72" s="156"/>
      <c r="F72" s="159"/>
      <c r="G72" s="154"/>
      <c r="H72" s="154"/>
      <c r="I72" s="154"/>
      <c r="J72" s="154"/>
      <c r="K72" s="154"/>
      <c r="L72" s="154"/>
      <c r="M72" s="154"/>
      <c r="N72" s="154"/>
      <c r="O72" s="154"/>
      <c r="P72" s="154"/>
      <c r="Q72" s="154"/>
      <c r="R72" s="154"/>
      <c r="S72" s="161"/>
    </row>
    <row r="73" spans="1:19" ht="18.75" customHeight="1" x14ac:dyDescent="0.2">
      <c r="A73" s="241" t="s">
        <v>1</v>
      </c>
      <c r="B73" s="241" t="s">
        <v>200</v>
      </c>
      <c r="C73" s="241" t="s">
        <v>201</v>
      </c>
      <c r="D73" s="241" t="s">
        <v>202</v>
      </c>
      <c r="E73" s="241" t="s">
        <v>39</v>
      </c>
      <c r="F73" s="241" t="s">
        <v>203</v>
      </c>
      <c r="G73" s="244" t="s">
        <v>225</v>
      </c>
      <c r="H73" s="245"/>
      <c r="I73" s="245"/>
      <c r="J73" s="245"/>
      <c r="K73" s="245"/>
      <c r="L73" s="245"/>
      <c r="M73" s="245"/>
      <c r="N73" s="245"/>
      <c r="O73" s="245"/>
      <c r="P73" s="245"/>
      <c r="Q73" s="245"/>
      <c r="R73" s="246"/>
      <c r="S73" s="247" t="s">
        <v>204</v>
      </c>
    </row>
    <row r="74" spans="1:19" ht="18.75" customHeight="1" x14ac:dyDescent="0.2">
      <c r="A74" s="242"/>
      <c r="B74" s="242"/>
      <c r="C74" s="242"/>
      <c r="D74" s="242"/>
      <c r="E74" s="242"/>
      <c r="F74" s="242"/>
      <c r="G74" s="244" t="s">
        <v>205</v>
      </c>
      <c r="H74" s="245"/>
      <c r="I74" s="246"/>
      <c r="J74" s="244" t="s">
        <v>226</v>
      </c>
      <c r="K74" s="245"/>
      <c r="L74" s="245"/>
      <c r="M74" s="245"/>
      <c r="N74" s="245"/>
      <c r="O74" s="245"/>
      <c r="P74" s="245"/>
      <c r="Q74" s="245"/>
      <c r="R74" s="246"/>
      <c r="S74" s="248"/>
    </row>
    <row r="75" spans="1:19" ht="18.75" customHeight="1" x14ac:dyDescent="0.2">
      <c r="A75" s="243"/>
      <c r="B75" s="243"/>
      <c r="C75" s="243"/>
      <c r="D75" s="243"/>
      <c r="E75" s="243"/>
      <c r="F75" s="243"/>
      <c r="G75" s="182" t="s">
        <v>2</v>
      </c>
      <c r="H75" s="182" t="s">
        <v>3</v>
      </c>
      <c r="I75" s="182" t="s">
        <v>4</v>
      </c>
      <c r="J75" s="182" t="s">
        <v>5</v>
      </c>
      <c r="K75" s="182" t="s">
        <v>6</v>
      </c>
      <c r="L75" s="182" t="s">
        <v>7</v>
      </c>
      <c r="M75" s="182" t="s">
        <v>8</v>
      </c>
      <c r="N75" s="182" t="s">
        <v>9</v>
      </c>
      <c r="O75" s="182" t="s">
        <v>10</v>
      </c>
      <c r="P75" s="182" t="s">
        <v>11</v>
      </c>
      <c r="Q75" s="182" t="s">
        <v>12</v>
      </c>
      <c r="R75" s="182" t="s">
        <v>13</v>
      </c>
      <c r="S75" s="249"/>
    </row>
    <row r="76" spans="1:19" ht="210.75" customHeight="1" x14ac:dyDescent="0.3">
      <c r="A76" s="162">
        <v>1</v>
      </c>
      <c r="B76" s="168" t="s">
        <v>238</v>
      </c>
      <c r="C76" s="169" t="s">
        <v>239</v>
      </c>
      <c r="D76" s="170">
        <v>60000</v>
      </c>
      <c r="E76" s="175" t="s">
        <v>208</v>
      </c>
      <c r="F76" s="171" t="s">
        <v>30</v>
      </c>
      <c r="G76" s="163"/>
      <c r="H76" s="163"/>
      <c r="I76" s="163"/>
      <c r="J76" s="163"/>
      <c r="K76" s="163"/>
      <c r="L76" s="163"/>
      <c r="M76" s="163"/>
      <c r="N76" s="163"/>
      <c r="O76" s="163"/>
      <c r="P76" s="163"/>
      <c r="Q76" s="163"/>
      <c r="R76" s="163"/>
      <c r="S76" s="172"/>
    </row>
    <row r="77" spans="1:19" ht="18.75" customHeight="1" x14ac:dyDescent="0.2"/>
    <row r="78" spans="1:19" ht="18.75" customHeight="1" x14ac:dyDescent="0.2"/>
    <row r="79" spans="1:19" ht="18.75" customHeight="1" x14ac:dyDescent="0.2"/>
    <row r="80" spans="1:19" ht="13.5" customHeight="1" x14ac:dyDescent="0.2"/>
    <row r="81" spans="1:19" ht="13.5" customHeight="1" x14ac:dyDescent="0.2"/>
    <row r="82" spans="1:19" ht="13.5" customHeight="1" x14ac:dyDescent="0.2"/>
    <row r="83" spans="1:19" ht="18.75" customHeight="1" x14ac:dyDescent="0.3">
      <c r="A83" s="176" t="s">
        <v>193</v>
      </c>
      <c r="B83" s="176"/>
      <c r="C83" s="176"/>
      <c r="D83" s="154"/>
      <c r="E83" s="155"/>
      <c r="F83" s="156"/>
      <c r="G83" s="154"/>
      <c r="H83" s="154"/>
      <c r="I83" s="154"/>
      <c r="J83" s="154"/>
      <c r="K83" s="154"/>
      <c r="L83" s="154"/>
      <c r="M83" s="154"/>
      <c r="N83" s="154"/>
      <c r="O83" s="154"/>
      <c r="P83" s="154"/>
      <c r="Q83" s="154"/>
      <c r="R83" s="235" t="s">
        <v>194</v>
      </c>
      <c r="S83" s="236"/>
    </row>
    <row r="84" spans="1:19" ht="18.75" customHeight="1" x14ac:dyDescent="0.3">
      <c r="A84" s="237" t="s">
        <v>195</v>
      </c>
      <c r="B84" s="237"/>
      <c r="C84" s="237"/>
      <c r="D84" s="237"/>
      <c r="E84" s="237"/>
      <c r="F84" s="237"/>
      <c r="G84" s="237"/>
      <c r="H84" s="237"/>
      <c r="I84" s="237"/>
      <c r="J84" s="237"/>
      <c r="K84" s="237"/>
      <c r="L84" s="237"/>
      <c r="M84" s="237"/>
      <c r="N84" s="237"/>
      <c r="O84" s="237"/>
      <c r="P84" s="237"/>
      <c r="Q84" s="237"/>
      <c r="R84" s="237"/>
      <c r="S84" s="237"/>
    </row>
    <row r="85" spans="1:19" ht="18.75" customHeight="1" x14ac:dyDescent="0.3">
      <c r="A85" s="237" t="s">
        <v>224</v>
      </c>
      <c r="B85" s="237"/>
      <c r="C85" s="237"/>
      <c r="D85" s="237"/>
      <c r="E85" s="237"/>
      <c r="F85" s="237"/>
      <c r="G85" s="237"/>
      <c r="H85" s="237"/>
      <c r="I85" s="237"/>
      <c r="J85" s="237"/>
      <c r="K85" s="237"/>
      <c r="L85" s="237"/>
      <c r="M85" s="237"/>
      <c r="N85" s="237"/>
      <c r="O85" s="237"/>
      <c r="P85" s="237"/>
      <c r="Q85" s="237"/>
      <c r="R85" s="237"/>
      <c r="S85" s="237"/>
    </row>
    <row r="86" spans="1:19" ht="18.75" customHeight="1" x14ac:dyDescent="0.3">
      <c r="A86" s="237" t="s">
        <v>196</v>
      </c>
      <c r="B86" s="237"/>
      <c r="C86" s="237"/>
      <c r="D86" s="237"/>
      <c r="E86" s="237"/>
      <c r="F86" s="237"/>
      <c r="G86" s="237"/>
      <c r="H86" s="237"/>
      <c r="I86" s="237"/>
      <c r="J86" s="237"/>
      <c r="K86" s="237"/>
      <c r="L86" s="237"/>
      <c r="M86" s="237"/>
      <c r="N86" s="237"/>
      <c r="O86" s="237"/>
      <c r="P86" s="237"/>
      <c r="Q86" s="237"/>
      <c r="R86" s="237"/>
      <c r="S86" s="237"/>
    </row>
    <row r="87" spans="1:19" ht="18.75" customHeight="1" x14ac:dyDescent="0.3">
      <c r="A87" s="165" t="s">
        <v>217</v>
      </c>
      <c r="B87" s="158"/>
      <c r="C87" s="158" t="s">
        <v>220</v>
      </c>
      <c r="D87" s="158"/>
      <c r="E87" s="156"/>
      <c r="F87" s="159"/>
      <c r="G87" s="154"/>
      <c r="H87" s="154"/>
      <c r="I87" s="154"/>
      <c r="J87" s="154"/>
      <c r="K87" s="154"/>
      <c r="L87" s="154"/>
      <c r="M87" s="154"/>
      <c r="N87" s="154"/>
      <c r="O87" s="154"/>
      <c r="P87" s="154"/>
      <c r="Q87" s="154"/>
      <c r="R87" s="154"/>
      <c r="S87" s="160"/>
    </row>
    <row r="88" spans="1:19" ht="18.75" customHeight="1" x14ac:dyDescent="0.3">
      <c r="A88" s="166" t="s">
        <v>218</v>
      </c>
      <c r="B88" s="164" t="s">
        <v>199</v>
      </c>
      <c r="C88" s="164" t="s">
        <v>215</v>
      </c>
      <c r="D88" s="154"/>
      <c r="E88" s="156"/>
      <c r="F88" s="159"/>
      <c r="G88" s="154"/>
      <c r="H88" s="154"/>
      <c r="I88" s="154"/>
      <c r="J88" s="154"/>
      <c r="K88" s="154"/>
      <c r="L88" s="154"/>
      <c r="M88" s="154"/>
      <c r="N88" s="154"/>
      <c r="O88" s="154"/>
      <c r="P88" s="154"/>
      <c r="Q88" s="154"/>
      <c r="R88" s="154"/>
      <c r="S88" s="161"/>
    </row>
    <row r="89" spans="1:19" ht="18.75" customHeight="1" x14ac:dyDescent="0.2">
      <c r="A89" s="241" t="s">
        <v>1</v>
      </c>
      <c r="B89" s="241" t="s">
        <v>200</v>
      </c>
      <c r="C89" s="241" t="s">
        <v>201</v>
      </c>
      <c r="D89" s="241" t="s">
        <v>202</v>
      </c>
      <c r="E89" s="241" t="s">
        <v>39</v>
      </c>
      <c r="F89" s="241" t="s">
        <v>203</v>
      </c>
      <c r="G89" s="244" t="s">
        <v>225</v>
      </c>
      <c r="H89" s="245"/>
      <c r="I89" s="245"/>
      <c r="J89" s="245"/>
      <c r="K89" s="245"/>
      <c r="L89" s="245"/>
      <c r="M89" s="245"/>
      <c r="N89" s="245"/>
      <c r="O89" s="245"/>
      <c r="P89" s="245"/>
      <c r="Q89" s="245"/>
      <c r="R89" s="246"/>
      <c r="S89" s="247" t="s">
        <v>204</v>
      </c>
    </row>
    <row r="90" spans="1:19" ht="18.75" customHeight="1" x14ac:dyDescent="0.2">
      <c r="A90" s="242"/>
      <c r="B90" s="242"/>
      <c r="C90" s="242"/>
      <c r="D90" s="242"/>
      <c r="E90" s="242"/>
      <c r="F90" s="242"/>
      <c r="G90" s="244" t="s">
        <v>205</v>
      </c>
      <c r="H90" s="245"/>
      <c r="I90" s="246"/>
      <c r="J90" s="244" t="s">
        <v>226</v>
      </c>
      <c r="K90" s="245"/>
      <c r="L90" s="245"/>
      <c r="M90" s="245"/>
      <c r="N90" s="245"/>
      <c r="O90" s="245"/>
      <c r="P90" s="245"/>
      <c r="Q90" s="245"/>
      <c r="R90" s="246"/>
      <c r="S90" s="248"/>
    </row>
    <row r="91" spans="1:19" ht="18.75" customHeight="1" x14ac:dyDescent="0.2">
      <c r="A91" s="243"/>
      <c r="B91" s="243"/>
      <c r="C91" s="243"/>
      <c r="D91" s="243"/>
      <c r="E91" s="243"/>
      <c r="F91" s="243"/>
      <c r="G91" s="183" t="s">
        <v>2</v>
      </c>
      <c r="H91" s="183" t="s">
        <v>3</v>
      </c>
      <c r="I91" s="183" t="s">
        <v>4</v>
      </c>
      <c r="J91" s="183" t="s">
        <v>5</v>
      </c>
      <c r="K91" s="183" t="s">
        <v>6</v>
      </c>
      <c r="L91" s="183" t="s">
        <v>7</v>
      </c>
      <c r="M91" s="183" t="s">
        <v>8</v>
      </c>
      <c r="N91" s="183" t="s">
        <v>9</v>
      </c>
      <c r="O91" s="183" t="s">
        <v>10</v>
      </c>
      <c r="P91" s="183" t="s">
        <v>11</v>
      </c>
      <c r="Q91" s="183" t="s">
        <v>12</v>
      </c>
      <c r="R91" s="183" t="s">
        <v>13</v>
      </c>
      <c r="S91" s="249"/>
    </row>
    <row r="92" spans="1:19" ht="174.75" customHeight="1" x14ac:dyDescent="0.3">
      <c r="A92" s="185">
        <v>2</v>
      </c>
      <c r="B92" s="186" t="s">
        <v>240</v>
      </c>
      <c r="C92" s="200" t="s">
        <v>242</v>
      </c>
      <c r="D92" s="187">
        <v>369600</v>
      </c>
      <c r="E92" s="188" t="s">
        <v>208</v>
      </c>
      <c r="F92" s="189" t="s">
        <v>30</v>
      </c>
      <c r="G92" s="190"/>
      <c r="H92" s="190"/>
      <c r="I92" s="190"/>
      <c r="J92" s="190"/>
      <c r="K92" s="190"/>
      <c r="L92" s="190"/>
      <c r="M92" s="190"/>
      <c r="N92" s="190"/>
      <c r="O92" s="190"/>
      <c r="P92" s="190"/>
      <c r="Q92" s="190"/>
      <c r="R92" s="190"/>
      <c r="S92" s="191"/>
    </row>
    <row r="93" spans="1:19" ht="111.75" customHeight="1" x14ac:dyDescent="0.3">
      <c r="A93" s="192"/>
      <c r="B93" s="193"/>
      <c r="C93" s="201" t="s">
        <v>241</v>
      </c>
      <c r="D93" s="194"/>
      <c r="E93" s="195"/>
      <c r="F93" s="196"/>
      <c r="G93" s="197"/>
      <c r="H93" s="197"/>
      <c r="I93" s="197"/>
      <c r="J93" s="197"/>
      <c r="K93" s="197"/>
      <c r="L93" s="197"/>
      <c r="M93" s="197"/>
      <c r="N93" s="197"/>
      <c r="O93" s="197"/>
      <c r="P93" s="197"/>
      <c r="Q93" s="197"/>
      <c r="R93" s="197"/>
      <c r="S93" s="198"/>
    </row>
    <row r="94" spans="1:19" ht="18.75" customHeight="1" x14ac:dyDescent="0.2">
      <c r="A94" s="173"/>
      <c r="B94" s="255" t="s">
        <v>206</v>
      </c>
      <c r="C94" s="256"/>
      <c r="D94" s="174">
        <f>D76+D92</f>
        <v>429600</v>
      </c>
      <c r="E94" s="232"/>
      <c r="F94" s="233"/>
      <c r="G94" s="233"/>
      <c r="H94" s="233"/>
      <c r="I94" s="233"/>
      <c r="J94" s="233"/>
      <c r="K94" s="233"/>
      <c r="L94" s="233"/>
      <c r="M94" s="233"/>
      <c r="N94" s="233"/>
      <c r="O94" s="233"/>
      <c r="P94" s="233"/>
      <c r="Q94" s="233"/>
      <c r="R94" s="233"/>
      <c r="S94" s="234"/>
    </row>
    <row r="95" spans="1:19" ht="18.75" customHeight="1" x14ac:dyDescent="0.2"/>
    <row r="96" spans="1:19" ht="18.75" customHeight="1" x14ac:dyDescent="0.2"/>
    <row r="97" spans="1:19" ht="12" customHeight="1" x14ac:dyDescent="0.2"/>
    <row r="98" spans="1:19" ht="20.25" x14ac:dyDescent="0.3">
      <c r="A98" s="176" t="s">
        <v>193</v>
      </c>
      <c r="B98" s="176"/>
      <c r="C98" s="176"/>
      <c r="D98" s="154"/>
      <c r="E98" s="155"/>
      <c r="F98" s="156"/>
      <c r="G98" s="154"/>
      <c r="H98" s="154"/>
      <c r="I98" s="154"/>
      <c r="J98" s="154"/>
      <c r="K98" s="154"/>
      <c r="L98" s="154"/>
      <c r="M98" s="154"/>
      <c r="N98" s="154"/>
      <c r="O98" s="154"/>
      <c r="P98" s="154"/>
      <c r="Q98" s="154"/>
      <c r="R98" s="235" t="s">
        <v>194</v>
      </c>
      <c r="S98" s="236"/>
    </row>
    <row r="99" spans="1:19" ht="20.25" x14ac:dyDescent="0.3">
      <c r="A99" s="237" t="s">
        <v>195</v>
      </c>
      <c r="B99" s="237"/>
      <c r="C99" s="237"/>
      <c r="D99" s="237"/>
      <c r="E99" s="237"/>
      <c r="F99" s="237"/>
      <c r="G99" s="237"/>
      <c r="H99" s="237"/>
      <c r="I99" s="237"/>
      <c r="J99" s="237"/>
      <c r="K99" s="237"/>
      <c r="L99" s="237"/>
      <c r="M99" s="237"/>
      <c r="N99" s="237"/>
      <c r="O99" s="237"/>
      <c r="P99" s="237"/>
      <c r="Q99" s="237"/>
      <c r="R99" s="237"/>
      <c r="S99" s="237"/>
    </row>
    <row r="100" spans="1:19" ht="18.75" customHeight="1" x14ac:dyDescent="0.3">
      <c r="A100" s="237" t="s">
        <v>224</v>
      </c>
      <c r="B100" s="237"/>
      <c r="C100" s="237"/>
      <c r="D100" s="237"/>
      <c r="E100" s="237"/>
      <c r="F100" s="237"/>
      <c r="G100" s="237"/>
      <c r="H100" s="237"/>
      <c r="I100" s="237"/>
      <c r="J100" s="237"/>
      <c r="K100" s="237"/>
      <c r="L100" s="237"/>
      <c r="M100" s="237"/>
      <c r="N100" s="237"/>
      <c r="O100" s="237"/>
      <c r="P100" s="237"/>
      <c r="Q100" s="237"/>
      <c r="R100" s="237"/>
      <c r="S100" s="237"/>
    </row>
    <row r="101" spans="1:19" ht="20.25" x14ac:dyDescent="0.3">
      <c r="A101" s="237" t="s">
        <v>196</v>
      </c>
      <c r="B101" s="237"/>
      <c r="C101" s="237"/>
      <c r="D101" s="237"/>
      <c r="E101" s="237"/>
      <c r="F101" s="237"/>
      <c r="G101" s="237"/>
      <c r="H101" s="237"/>
      <c r="I101" s="237"/>
      <c r="J101" s="237"/>
      <c r="K101" s="237"/>
      <c r="L101" s="237"/>
      <c r="M101" s="237"/>
      <c r="N101" s="237"/>
      <c r="O101" s="237"/>
      <c r="P101" s="237"/>
      <c r="Q101" s="237"/>
      <c r="R101" s="237"/>
      <c r="S101" s="237"/>
    </row>
    <row r="102" spans="1:19" ht="18.75" x14ac:dyDescent="0.3">
      <c r="A102" s="165" t="s">
        <v>219</v>
      </c>
      <c r="B102" s="158"/>
      <c r="C102" s="158" t="s">
        <v>213</v>
      </c>
      <c r="D102" s="158"/>
      <c r="E102" s="156"/>
      <c r="F102" s="159"/>
      <c r="G102" s="154"/>
      <c r="H102" s="154"/>
      <c r="I102" s="154"/>
      <c r="J102" s="154"/>
      <c r="K102" s="154"/>
      <c r="L102" s="154"/>
      <c r="M102" s="154"/>
      <c r="N102" s="154"/>
      <c r="O102" s="154"/>
      <c r="P102" s="154"/>
      <c r="Q102" s="154"/>
      <c r="R102" s="154"/>
      <c r="S102" s="160"/>
    </row>
    <row r="103" spans="1:19" ht="18.75" x14ac:dyDescent="0.3">
      <c r="A103" s="166" t="s">
        <v>221</v>
      </c>
      <c r="B103" s="164" t="s">
        <v>199</v>
      </c>
      <c r="C103" s="164" t="s">
        <v>243</v>
      </c>
      <c r="D103" s="154"/>
      <c r="E103" s="156"/>
      <c r="F103" s="159"/>
      <c r="G103" s="154"/>
      <c r="H103" s="154"/>
      <c r="I103" s="154"/>
      <c r="J103" s="154"/>
      <c r="K103" s="154"/>
      <c r="L103" s="154"/>
      <c r="M103" s="154"/>
      <c r="N103" s="154"/>
      <c r="O103" s="154"/>
      <c r="P103" s="154"/>
      <c r="Q103" s="154"/>
      <c r="R103" s="154"/>
      <c r="S103" s="161"/>
    </row>
    <row r="104" spans="1:19" s="157" customFormat="1" ht="18.75" x14ac:dyDescent="0.3">
      <c r="A104" s="241" t="s">
        <v>1</v>
      </c>
      <c r="B104" s="241" t="s">
        <v>200</v>
      </c>
      <c r="C104" s="241" t="s">
        <v>201</v>
      </c>
      <c r="D104" s="241" t="s">
        <v>202</v>
      </c>
      <c r="E104" s="241" t="s">
        <v>39</v>
      </c>
      <c r="F104" s="241" t="s">
        <v>203</v>
      </c>
      <c r="G104" s="244" t="s">
        <v>225</v>
      </c>
      <c r="H104" s="245"/>
      <c r="I104" s="245"/>
      <c r="J104" s="245"/>
      <c r="K104" s="245"/>
      <c r="L104" s="245"/>
      <c r="M104" s="245"/>
      <c r="N104" s="245"/>
      <c r="O104" s="245"/>
      <c r="P104" s="245"/>
      <c r="Q104" s="245"/>
      <c r="R104" s="246"/>
      <c r="S104" s="247" t="s">
        <v>204</v>
      </c>
    </row>
    <row r="105" spans="1:19" s="157" customFormat="1" ht="18.75" x14ac:dyDescent="0.3">
      <c r="A105" s="242"/>
      <c r="B105" s="242"/>
      <c r="C105" s="242"/>
      <c r="D105" s="242"/>
      <c r="E105" s="242"/>
      <c r="F105" s="242"/>
      <c r="G105" s="244" t="s">
        <v>205</v>
      </c>
      <c r="H105" s="245"/>
      <c r="I105" s="246"/>
      <c r="J105" s="244" t="s">
        <v>226</v>
      </c>
      <c r="K105" s="245"/>
      <c r="L105" s="245"/>
      <c r="M105" s="245"/>
      <c r="N105" s="245"/>
      <c r="O105" s="245"/>
      <c r="P105" s="245"/>
      <c r="Q105" s="245"/>
      <c r="R105" s="246"/>
      <c r="S105" s="248"/>
    </row>
    <row r="106" spans="1:19" s="157" customFormat="1" ht="21.75" customHeight="1" x14ac:dyDescent="0.3">
      <c r="A106" s="243"/>
      <c r="B106" s="243"/>
      <c r="C106" s="243"/>
      <c r="D106" s="243"/>
      <c r="E106" s="243"/>
      <c r="F106" s="243"/>
      <c r="G106" s="182" t="s">
        <v>2</v>
      </c>
      <c r="H106" s="182" t="s">
        <v>3</v>
      </c>
      <c r="I106" s="182" t="s">
        <v>4</v>
      </c>
      <c r="J106" s="182" t="s">
        <v>5</v>
      </c>
      <c r="K106" s="182" t="s">
        <v>6</v>
      </c>
      <c r="L106" s="182" t="s">
        <v>7</v>
      </c>
      <c r="M106" s="182" t="s">
        <v>8</v>
      </c>
      <c r="N106" s="182" t="s">
        <v>9</v>
      </c>
      <c r="O106" s="182" t="s">
        <v>10</v>
      </c>
      <c r="P106" s="182" t="s">
        <v>11</v>
      </c>
      <c r="Q106" s="182" t="s">
        <v>12</v>
      </c>
      <c r="R106" s="182" t="s">
        <v>13</v>
      </c>
      <c r="S106" s="249"/>
    </row>
    <row r="107" spans="1:19" ht="157.5" x14ac:dyDescent="0.3">
      <c r="A107" s="162">
        <v>1</v>
      </c>
      <c r="B107" s="168" t="s">
        <v>261</v>
      </c>
      <c r="C107" s="202" t="s">
        <v>244</v>
      </c>
      <c r="D107" s="170">
        <v>17000</v>
      </c>
      <c r="E107" s="175" t="s">
        <v>208</v>
      </c>
      <c r="F107" s="171" t="s">
        <v>66</v>
      </c>
      <c r="G107" s="163"/>
      <c r="H107" s="163"/>
      <c r="I107" s="163"/>
      <c r="J107" s="163"/>
      <c r="K107" s="163"/>
      <c r="L107" s="163"/>
      <c r="M107" s="163"/>
      <c r="N107" s="163"/>
      <c r="O107" s="163"/>
      <c r="P107" s="163"/>
      <c r="Q107" s="163"/>
      <c r="R107" s="163"/>
      <c r="S107" s="172"/>
    </row>
    <row r="108" spans="1:19" ht="157.5" x14ac:dyDescent="0.3">
      <c r="A108" s="162">
        <v>2</v>
      </c>
      <c r="B108" s="168" t="s">
        <v>245</v>
      </c>
      <c r="C108" s="202" t="s">
        <v>251</v>
      </c>
      <c r="D108" s="170">
        <v>10000</v>
      </c>
      <c r="E108" s="175" t="s">
        <v>208</v>
      </c>
      <c r="F108" s="171" t="s">
        <v>66</v>
      </c>
      <c r="G108" s="163"/>
      <c r="H108" s="163"/>
      <c r="I108" s="163"/>
      <c r="J108" s="163"/>
      <c r="K108" s="163"/>
      <c r="L108" s="163"/>
      <c r="M108" s="163"/>
      <c r="N108" s="163"/>
      <c r="O108" s="163"/>
      <c r="P108" s="163"/>
      <c r="Q108" s="163"/>
      <c r="R108" s="163"/>
      <c r="S108" s="172"/>
    </row>
    <row r="110" spans="1:19" ht="18.2" customHeight="1" x14ac:dyDescent="0.2"/>
    <row r="111" spans="1:19" ht="18.2" customHeight="1" x14ac:dyDescent="0.3">
      <c r="A111" s="176" t="s">
        <v>193</v>
      </c>
      <c r="B111" s="176"/>
      <c r="C111" s="176"/>
      <c r="D111" s="154"/>
      <c r="E111" s="155"/>
      <c r="F111" s="156"/>
      <c r="G111" s="154"/>
      <c r="H111" s="154"/>
      <c r="I111" s="154"/>
      <c r="J111" s="154"/>
      <c r="K111" s="154"/>
      <c r="L111" s="154"/>
      <c r="M111" s="154"/>
      <c r="N111" s="154"/>
      <c r="O111" s="154"/>
      <c r="P111" s="154"/>
      <c r="Q111" s="154"/>
      <c r="R111" s="235" t="s">
        <v>194</v>
      </c>
      <c r="S111" s="236"/>
    </row>
    <row r="112" spans="1:19" ht="18.2" customHeight="1" x14ac:dyDescent="0.3">
      <c r="A112" s="237" t="s">
        <v>195</v>
      </c>
      <c r="B112" s="237"/>
      <c r="C112" s="237"/>
      <c r="D112" s="237"/>
      <c r="E112" s="237"/>
      <c r="F112" s="237"/>
      <c r="G112" s="237"/>
      <c r="H112" s="237"/>
      <c r="I112" s="237"/>
      <c r="J112" s="237"/>
      <c r="K112" s="237"/>
      <c r="L112" s="237"/>
      <c r="M112" s="237"/>
      <c r="N112" s="237"/>
      <c r="O112" s="237"/>
      <c r="P112" s="237"/>
      <c r="Q112" s="237"/>
      <c r="R112" s="237"/>
      <c r="S112" s="237"/>
    </row>
    <row r="113" spans="1:19" ht="18.75" customHeight="1" x14ac:dyDescent="0.3">
      <c r="A113" s="237" t="s">
        <v>224</v>
      </c>
      <c r="B113" s="237"/>
      <c r="C113" s="237"/>
      <c r="D113" s="237"/>
      <c r="E113" s="237"/>
      <c r="F113" s="237"/>
      <c r="G113" s="237"/>
      <c r="H113" s="237"/>
      <c r="I113" s="237"/>
      <c r="J113" s="237"/>
      <c r="K113" s="237"/>
      <c r="L113" s="237"/>
      <c r="M113" s="237"/>
      <c r="N113" s="237"/>
      <c r="O113" s="237"/>
      <c r="P113" s="237"/>
      <c r="Q113" s="237"/>
      <c r="R113" s="237"/>
      <c r="S113" s="237"/>
    </row>
    <row r="114" spans="1:19" ht="18.2" customHeight="1" x14ac:dyDescent="0.3">
      <c r="A114" s="237" t="s">
        <v>196</v>
      </c>
      <c r="B114" s="237"/>
      <c r="C114" s="237"/>
      <c r="D114" s="237"/>
      <c r="E114" s="237"/>
      <c r="F114" s="237"/>
      <c r="G114" s="237"/>
      <c r="H114" s="237"/>
      <c r="I114" s="237"/>
      <c r="J114" s="237"/>
      <c r="K114" s="237"/>
      <c r="L114" s="237"/>
      <c r="M114" s="237"/>
      <c r="N114" s="237"/>
      <c r="O114" s="237"/>
      <c r="P114" s="237"/>
      <c r="Q114" s="237"/>
      <c r="R114" s="237"/>
      <c r="S114" s="237"/>
    </row>
    <row r="115" spans="1:19" ht="18.2" customHeight="1" x14ac:dyDescent="0.3">
      <c r="A115" s="165" t="s">
        <v>219</v>
      </c>
      <c r="B115" s="158"/>
      <c r="C115" s="158" t="s">
        <v>213</v>
      </c>
      <c r="D115" s="158"/>
      <c r="E115" s="156"/>
      <c r="F115" s="159"/>
      <c r="G115" s="154"/>
      <c r="H115" s="154"/>
      <c r="I115" s="154"/>
      <c r="J115" s="154"/>
      <c r="K115" s="154"/>
      <c r="L115" s="154"/>
      <c r="M115" s="154"/>
      <c r="N115" s="154"/>
      <c r="O115" s="154"/>
      <c r="P115" s="154"/>
      <c r="Q115" s="154"/>
      <c r="R115" s="154"/>
      <c r="S115" s="160"/>
    </row>
    <row r="116" spans="1:19" ht="18.2" customHeight="1" x14ac:dyDescent="0.3">
      <c r="A116" s="166" t="s">
        <v>221</v>
      </c>
      <c r="B116" s="164" t="s">
        <v>199</v>
      </c>
      <c r="C116" s="164" t="s">
        <v>243</v>
      </c>
      <c r="D116" s="154"/>
      <c r="E116" s="156"/>
      <c r="F116" s="159"/>
      <c r="G116" s="154"/>
      <c r="H116" s="154"/>
      <c r="I116" s="154"/>
      <c r="J116" s="154"/>
      <c r="K116" s="154"/>
      <c r="L116" s="154"/>
      <c r="M116" s="154"/>
      <c r="N116" s="154"/>
      <c r="O116" s="154"/>
      <c r="P116" s="154"/>
      <c r="Q116" s="154"/>
      <c r="R116" s="154"/>
      <c r="S116" s="161"/>
    </row>
    <row r="117" spans="1:19" ht="18.2" customHeight="1" x14ac:dyDescent="0.2">
      <c r="A117" s="241" t="s">
        <v>1</v>
      </c>
      <c r="B117" s="241" t="s">
        <v>200</v>
      </c>
      <c r="C117" s="241" t="s">
        <v>201</v>
      </c>
      <c r="D117" s="241" t="s">
        <v>202</v>
      </c>
      <c r="E117" s="241" t="s">
        <v>39</v>
      </c>
      <c r="F117" s="241" t="s">
        <v>203</v>
      </c>
      <c r="G117" s="244" t="s">
        <v>225</v>
      </c>
      <c r="H117" s="245"/>
      <c r="I117" s="245"/>
      <c r="J117" s="245"/>
      <c r="K117" s="245"/>
      <c r="L117" s="245"/>
      <c r="M117" s="245"/>
      <c r="N117" s="245"/>
      <c r="O117" s="245"/>
      <c r="P117" s="245"/>
      <c r="Q117" s="245"/>
      <c r="R117" s="246"/>
      <c r="S117" s="247" t="s">
        <v>204</v>
      </c>
    </row>
    <row r="118" spans="1:19" ht="18.2" customHeight="1" x14ac:dyDescent="0.2">
      <c r="A118" s="242"/>
      <c r="B118" s="242"/>
      <c r="C118" s="242"/>
      <c r="D118" s="242"/>
      <c r="E118" s="242"/>
      <c r="F118" s="242"/>
      <c r="G118" s="244" t="s">
        <v>205</v>
      </c>
      <c r="H118" s="245"/>
      <c r="I118" s="246"/>
      <c r="J118" s="244" t="s">
        <v>226</v>
      </c>
      <c r="K118" s="245"/>
      <c r="L118" s="245"/>
      <c r="M118" s="245"/>
      <c r="N118" s="245"/>
      <c r="O118" s="245"/>
      <c r="P118" s="245"/>
      <c r="Q118" s="245"/>
      <c r="R118" s="246"/>
      <c r="S118" s="248"/>
    </row>
    <row r="119" spans="1:19" ht="18.2" customHeight="1" x14ac:dyDescent="0.2">
      <c r="A119" s="243"/>
      <c r="B119" s="243"/>
      <c r="C119" s="243"/>
      <c r="D119" s="243"/>
      <c r="E119" s="243"/>
      <c r="F119" s="243"/>
      <c r="G119" s="184" t="s">
        <v>2</v>
      </c>
      <c r="H119" s="184" t="s">
        <v>3</v>
      </c>
      <c r="I119" s="184" t="s">
        <v>4</v>
      </c>
      <c r="J119" s="184" t="s">
        <v>5</v>
      </c>
      <c r="K119" s="184" t="s">
        <v>6</v>
      </c>
      <c r="L119" s="184" t="s">
        <v>7</v>
      </c>
      <c r="M119" s="184" t="s">
        <v>8</v>
      </c>
      <c r="N119" s="184" t="s">
        <v>9</v>
      </c>
      <c r="O119" s="184" t="s">
        <v>10</v>
      </c>
      <c r="P119" s="184" t="s">
        <v>11</v>
      </c>
      <c r="Q119" s="184" t="s">
        <v>12</v>
      </c>
      <c r="R119" s="184" t="s">
        <v>13</v>
      </c>
      <c r="S119" s="249"/>
    </row>
    <row r="120" spans="1:19" ht="129" customHeight="1" x14ac:dyDescent="0.3">
      <c r="A120" s="162">
        <v>3</v>
      </c>
      <c r="B120" s="168" t="s">
        <v>247</v>
      </c>
      <c r="C120" s="202" t="s">
        <v>246</v>
      </c>
      <c r="D120" s="170">
        <v>17400</v>
      </c>
      <c r="E120" s="175" t="s">
        <v>208</v>
      </c>
      <c r="F120" s="29" t="s">
        <v>248</v>
      </c>
      <c r="G120" s="163"/>
      <c r="H120" s="163"/>
      <c r="I120" s="163"/>
      <c r="J120" s="163"/>
      <c r="K120" s="163"/>
      <c r="L120" s="163"/>
      <c r="M120" s="163"/>
      <c r="N120" s="163"/>
      <c r="O120" s="163"/>
      <c r="P120" s="163"/>
      <c r="Q120" s="163"/>
      <c r="R120" s="163"/>
      <c r="S120" s="172"/>
    </row>
    <row r="121" spans="1:19" ht="144.75" customHeight="1" x14ac:dyDescent="0.3">
      <c r="A121" s="162">
        <v>4</v>
      </c>
      <c r="B121" s="168" t="s">
        <v>249</v>
      </c>
      <c r="C121" s="202" t="s">
        <v>250</v>
      </c>
      <c r="D121" s="170">
        <v>17000</v>
      </c>
      <c r="E121" s="175" t="s">
        <v>208</v>
      </c>
      <c r="F121" s="171" t="s">
        <v>34</v>
      </c>
      <c r="G121" s="163"/>
      <c r="H121" s="163"/>
      <c r="I121" s="163"/>
      <c r="J121" s="163"/>
      <c r="K121" s="163"/>
      <c r="L121" s="163"/>
      <c r="M121" s="163"/>
      <c r="N121" s="163"/>
      <c r="O121" s="163"/>
      <c r="P121" s="163"/>
      <c r="Q121" s="163"/>
      <c r="R121" s="163"/>
      <c r="S121" s="172"/>
    </row>
    <row r="122" spans="1:19" ht="18.2" customHeight="1" x14ac:dyDescent="0.2"/>
    <row r="123" spans="1:19" ht="18.2" customHeight="1" x14ac:dyDescent="0.2"/>
    <row r="124" spans="1:19" ht="18.2" customHeight="1" x14ac:dyDescent="0.2"/>
    <row r="125" spans="1:19" ht="18.2" customHeight="1" x14ac:dyDescent="0.2"/>
    <row r="126" spans="1:19" ht="18.2" customHeight="1" x14ac:dyDescent="0.3">
      <c r="A126" s="176" t="s">
        <v>193</v>
      </c>
      <c r="B126" s="176"/>
      <c r="C126" s="176"/>
      <c r="D126" s="154"/>
      <c r="E126" s="155"/>
      <c r="F126" s="156"/>
      <c r="G126" s="154"/>
      <c r="H126" s="154"/>
      <c r="I126" s="154"/>
      <c r="J126" s="154"/>
      <c r="K126" s="154"/>
      <c r="L126" s="154"/>
      <c r="M126" s="154"/>
      <c r="N126" s="154"/>
      <c r="O126" s="154"/>
      <c r="P126" s="154"/>
      <c r="Q126" s="154"/>
      <c r="R126" s="235" t="s">
        <v>194</v>
      </c>
      <c r="S126" s="236"/>
    </row>
    <row r="127" spans="1:19" ht="18.2" customHeight="1" x14ac:dyDescent="0.3">
      <c r="A127" s="237" t="s">
        <v>195</v>
      </c>
      <c r="B127" s="237"/>
      <c r="C127" s="237"/>
      <c r="D127" s="237"/>
      <c r="E127" s="237"/>
      <c r="F127" s="237"/>
      <c r="G127" s="237"/>
      <c r="H127" s="237"/>
      <c r="I127" s="237"/>
      <c r="J127" s="237"/>
      <c r="K127" s="237"/>
      <c r="L127" s="237"/>
      <c r="M127" s="237"/>
      <c r="N127" s="237"/>
      <c r="O127" s="237"/>
      <c r="P127" s="237"/>
      <c r="Q127" s="237"/>
      <c r="R127" s="237"/>
      <c r="S127" s="237"/>
    </row>
    <row r="128" spans="1:19" ht="18.75" customHeight="1" x14ac:dyDescent="0.3">
      <c r="A128" s="237" t="s">
        <v>224</v>
      </c>
      <c r="B128" s="237"/>
      <c r="C128" s="237"/>
      <c r="D128" s="237"/>
      <c r="E128" s="237"/>
      <c r="F128" s="237"/>
      <c r="G128" s="237"/>
      <c r="H128" s="237"/>
      <c r="I128" s="237"/>
      <c r="J128" s="237"/>
      <c r="K128" s="237"/>
      <c r="L128" s="237"/>
      <c r="M128" s="237"/>
      <c r="N128" s="237"/>
      <c r="O128" s="237"/>
      <c r="P128" s="237"/>
      <c r="Q128" s="237"/>
      <c r="R128" s="237"/>
      <c r="S128" s="237"/>
    </row>
    <row r="129" spans="1:19" ht="18.2" customHeight="1" x14ac:dyDescent="0.3">
      <c r="A129" s="237" t="s">
        <v>196</v>
      </c>
      <c r="B129" s="237"/>
      <c r="C129" s="237"/>
      <c r="D129" s="237"/>
      <c r="E129" s="237"/>
      <c r="F129" s="237"/>
      <c r="G129" s="237"/>
      <c r="H129" s="237"/>
      <c r="I129" s="237"/>
      <c r="J129" s="237"/>
      <c r="K129" s="237"/>
      <c r="L129" s="237"/>
      <c r="M129" s="237"/>
      <c r="N129" s="237"/>
      <c r="O129" s="237"/>
      <c r="P129" s="237"/>
      <c r="Q129" s="237"/>
      <c r="R129" s="237"/>
      <c r="S129" s="237"/>
    </row>
    <row r="130" spans="1:19" ht="18.2" customHeight="1" x14ac:dyDescent="0.3">
      <c r="A130" s="165" t="s">
        <v>219</v>
      </c>
      <c r="B130" s="158"/>
      <c r="C130" s="158" t="s">
        <v>213</v>
      </c>
      <c r="D130" s="158"/>
      <c r="E130" s="156"/>
      <c r="F130" s="159"/>
      <c r="G130" s="154"/>
      <c r="H130" s="154"/>
      <c r="I130" s="154"/>
      <c r="J130" s="154"/>
      <c r="K130" s="154"/>
      <c r="L130" s="154"/>
      <c r="M130" s="154"/>
      <c r="N130" s="154"/>
      <c r="O130" s="154"/>
      <c r="P130" s="154"/>
      <c r="Q130" s="154"/>
      <c r="R130" s="154"/>
      <c r="S130" s="160"/>
    </row>
    <row r="131" spans="1:19" ht="18.2" customHeight="1" x14ac:dyDescent="0.3">
      <c r="A131" s="166" t="s">
        <v>221</v>
      </c>
      <c r="B131" s="164" t="s">
        <v>199</v>
      </c>
      <c r="C131" s="164" t="s">
        <v>243</v>
      </c>
      <c r="D131" s="154"/>
      <c r="E131" s="156"/>
      <c r="F131" s="159"/>
      <c r="G131" s="154"/>
      <c r="H131" s="154"/>
      <c r="I131" s="154"/>
      <c r="J131" s="154"/>
      <c r="K131" s="154"/>
      <c r="L131" s="154"/>
      <c r="M131" s="154"/>
      <c r="N131" s="154"/>
      <c r="O131" s="154"/>
      <c r="P131" s="154"/>
      <c r="Q131" s="154"/>
      <c r="R131" s="154"/>
      <c r="S131" s="161"/>
    </row>
    <row r="132" spans="1:19" ht="18.2" customHeight="1" x14ac:dyDescent="0.2">
      <c r="A132" s="241" t="s">
        <v>1</v>
      </c>
      <c r="B132" s="241" t="s">
        <v>200</v>
      </c>
      <c r="C132" s="241" t="s">
        <v>201</v>
      </c>
      <c r="D132" s="241" t="s">
        <v>202</v>
      </c>
      <c r="E132" s="241" t="s">
        <v>39</v>
      </c>
      <c r="F132" s="241" t="s">
        <v>203</v>
      </c>
      <c r="G132" s="244" t="s">
        <v>225</v>
      </c>
      <c r="H132" s="245"/>
      <c r="I132" s="245"/>
      <c r="J132" s="245"/>
      <c r="K132" s="245"/>
      <c r="L132" s="245"/>
      <c r="M132" s="245"/>
      <c r="N132" s="245"/>
      <c r="O132" s="245"/>
      <c r="P132" s="245"/>
      <c r="Q132" s="245"/>
      <c r="R132" s="246"/>
      <c r="S132" s="247" t="s">
        <v>204</v>
      </c>
    </row>
    <row r="133" spans="1:19" ht="18.2" customHeight="1" x14ac:dyDescent="0.2">
      <c r="A133" s="242"/>
      <c r="B133" s="242"/>
      <c r="C133" s="242"/>
      <c r="D133" s="242"/>
      <c r="E133" s="242"/>
      <c r="F133" s="242"/>
      <c r="G133" s="244" t="s">
        <v>205</v>
      </c>
      <c r="H133" s="245"/>
      <c r="I133" s="246"/>
      <c r="J133" s="244" t="s">
        <v>226</v>
      </c>
      <c r="K133" s="245"/>
      <c r="L133" s="245"/>
      <c r="M133" s="245"/>
      <c r="N133" s="245"/>
      <c r="O133" s="245"/>
      <c r="P133" s="245"/>
      <c r="Q133" s="245"/>
      <c r="R133" s="246"/>
      <c r="S133" s="248"/>
    </row>
    <row r="134" spans="1:19" ht="18.2" customHeight="1" x14ac:dyDescent="0.2">
      <c r="A134" s="243"/>
      <c r="B134" s="243"/>
      <c r="C134" s="243"/>
      <c r="D134" s="243"/>
      <c r="E134" s="243"/>
      <c r="F134" s="243"/>
      <c r="G134" s="184" t="s">
        <v>2</v>
      </c>
      <c r="H134" s="184" t="s">
        <v>3</v>
      </c>
      <c r="I134" s="184" t="s">
        <v>4</v>
      </c>
      <c r="J134" s="184" t="s">
        <v>5</v>
      </c>
      <c r="K134" s="184" t="s">
        <v>6</v>
      </c>
      <c r="L134" s="184" t="s">
        <v>7</v>
      </c>
      <c r="M134" s="184" t="s">
        <v>8</v>
      </c>
      <c r="N134" s="184" t="s">
        <v>9</v>
      </c>
      <c r="O134" s="184" t="s">
        <v>10</v>
      </c>
      <c r="P134" s="184" t="s">
        <v>11</v>
      </c>
      <c r="Q134" s="184" t="s">
        <v>12</v>
      </c>
      <c r="R134" s="184" t="s">
        <v>13</v>
      </c>
      <c r="S134" s="249"/>
    </row>
    <row r="135" spans="1:19" ht="144.75" customHeight="1" x14ac:dyDescent="0.3">
      <c r="A135" s="162">
        <v>5</v>
      </c>
      <c r="B135" s="168" t="s">
        <v>252</v>
      </c>
      <c r="C135" s="202" t="s">
        <v>253</v>
      </c>
      <c r="D135" s="170">
        <v>22000</v>
      </c>
      <c r="E135" s="175" t="s">
        <v>208</v>
      </c>
      <c r="F135" s="171" t="s">
        <v>34</v>
      </c>
      <c r="G135" s="163"/>
      <c r="H135" s="163"/>
      <c r="I135" s="163"/>
      <c r="J135" s="163"/>
      <c r="K135" s="163"/>
      <c r="L135" s="163"/>
      <c r="M135" s="163"/>
      <c r="N135" s="163"/>
      <c r="O135" s="163"/>
      <c r="P135" s="163"/>
      <c r="Q135" s="163"/>
      <c r="R135" s="163"/>
      <c r="S135" s="172"/>
    </row>
    <row r="136" spans="1:19" ht="174.75" customHeight="1" x14ac:dyDescent="0.3">
      <c r="A136" s="162">
        <v>6</v>
      </c>
      <c r="B136" s="177" t="s">
        <v>288</v>
      </c>
      <c r="C136" s="202" t="s">
        <v>254</v>
      </c>
      <c r="D136" s="170">
        <v>8000</v>
      </c>
      <c r="E136" s="175" t="s">
        <v>208</v>
      </c>
      <c r="F136" s="171" t="s">
        <v>34</v>
      </c>
      <c r="G136" s="163"/>
      <c r="H136" s="163"/>
      <c r="I136" s="163"/>
      <c r="J136" s="163"/>
      <c r="K136" s="163"/>
      <c r="L136" s="163"/>
      <c r="M136" s="163"/>
      <c r="N136" s="163"/>
      <c r="O136" s="163"/>
      <c r="P136" s="163"/>
      <c r="Q136" s="163"/>
      <c r="R136" s="163"/>
      <c r="S136" s="172"/>
    </row>
    <row r="137" spans="1:19" ht="18.2" customHeight="1" x14ac:dyDescent="0.2"/>
    <row r="138" spans="1:19" ht="18.2" customHeight="1" x14ac:dyDescent="0.2"/>
    <row r="139" spans="1:19" ht="18.2" customHeight="1" x14ac:dyDescent="0.3">
      <c r="A139" s="176" t="s">
        <v>193</v>
      </c>
      <c r="B139" s="176"/>
      <c r="C139" s="176"/>
      <c r="D139" s="154"/>
      <c r="E139" s="155"/>
      <c r="F139" s="156"/>
      <c r="G139" s="154"/>
      <c r="H139" s="154"/>
      <c r="I139" s="154"/>
      <c r="J139" s="154"/>
      <c r="K139" s="154"/>
      <c r="L139" s="154"/>
      <c r="M139" s="154"/>
      <c r="N139" s="154"/>
      <c r="O139" s="154"/>
      <c r="P139" s="154"/>
      <c r="Q139" s="154"/>
      <c r="R139" s="235" t="s">
        <v>194</v>
      </c>
      <c r="S139" s="236"/>
    </row>
    <row r="140" spans="1:19" ht="18.2" customHeight="1" x14ac:dyDescent="0.3">
      <c r="A140" s="237" t="s">
        <v>195</v>
      </c>
      <c r="B140" s="237"/>
      <c r="C140" s="237"/>
      <c r="D140" s="237"/>
      <c r="E140" s="237"/>
      <c r="F140" s="237"/>
      <c r="G140" s="237"/>
      <c r="H140" s="237"/>
      <c r="I140" s="237"/>
      <c r="J140" s="237"/>
      <c r="K140" s="237"/>
      <c r="L140" s="237"/>
      <c r="M140" s="237"/>
      <c r="N140" s="237"/>
      <c r="O140" s="237"/>
      <c r="P140" s="237"/>
      <c r="Q140" s="237"/>
      <c r="R140" s="237"/>
      <c r="S140" s="237"/>
    </row>
    <row r="141" spans="1:19" ht="18.75" customHeight="1" x14ac:dyDescent="0.3">
      <c r="A141" s="237" t="s">
        <v>224</v>
      </c>
      <c r="B141" s="237"/>
      <c r="C141" s="237"/>
      <c r="D141" s="237"/>
      <c r="E141" s="237"/>
      <c r="F141" s="237"/>
      <c r="G141" s="237"/>
      <c r="H141" s="237"/>
      <c r="I141" s="237"/>
      <c r="J141" s="237"/>
      <c r="K141" s="237"/>
      <c r="L141" s="237"/>
      <c r="M141" s="237"/>
      <c r="N141" s="237"/>
      <c r="O141" s="237"/>
      <c r="P141" s="237"/>
      <c r="Q141" s="237"/>
      <c r="R141" s="237"/>
      <c r="S141" s="237"/>
    </row>
    <row r="142" spans="1:19" ht="18.2" customHeight="1" x14ac:dyDescent="0.3">
      <c r="A142" s="237" t="s">
        <v>196</v>
      </c>
      <c r="B142" s="237"/>
      <c r="C142" s="237"/>
      <c r="D142" s="237"/>
      <c r="E142" s="237"/>
      <c r="F142" s="237"/>
      <c r="G142" s="237"/>
      <c r="H142" s="237"/>
      <c r="I142" s="237"/>
      <c r="J142" s="237"/>
      <c r="K142" s="237"/>
      <c r="L142" s="237"/>
      <c r="M142" s="237"/>
      <c r="N142" s="237"/>
      <c r="O142" s="237"/>
      <c r="P142" s="237"/>
      <c r="Q142" s="237"/>
      <c r="R142" s="237"/>
      <c r="S142" s="237"/>
    </row>
    <row r="143" spans="1:19" ht="18.2" customHeight="1" x14ac:dyDescent="0.3">
      <c r="A143" s="165" t="s">
        <v>219</v>
      </c>
      <c r="B143" s="158"/>
      <c r="C143" s="158" t="s">
        <v>213</v>
      </c>
      <c r="D143" s="158"/>
      <c r="E143" s="156"/>
      <c r="F143" s="159"/>
      <c r="G143" s="154"/>
      <c r="H143" s="154"/>
      <c r="I143" s="154"/>
      <c r="J143" s="154"/>
      <c r="K143" s="154"/>
      <c r="L143" s="154"/>
      <c r="M143" s="154"/>
      <c r="N143" s="154"/>
      <c r="O143" s="154"/>
      <c r="P143" s="154"/>
      <c r="Q143" s="154"/>
      <c r="R143" s="154"/>
      <c r="S143" s="160"/>
    </row>
    <row r="144" spans="1:19" ht="18.2" customHeight="1" x14ac:dyDescent="0.3">
      <c r="A144" s="166" t="s">
        <v>221</v>
      </c>
      <c r="B144" s="164" t="s">
        <v>199</v>
      </c>
      <c r="C144" s="164" t="s">
        <v>243</v>
      </c>
      <c r="D144" s="154"/>
      <c r="E144" s="156"/>
      <c r="F144" s="159"/>
      <c r="G144" s="154"/>
      <c r="H144" s="154"/>
      <c r="I144" s="154"/>
      <c r="J144" s="154"/>
      <c r="K144" s="154"/>
      <c r="L144" s="154"/>
      <c r="M144" s="154"/>
      <c r="N144" s="154"/>
      <c r="O144" s="154"/>
      <c r="P144" s="154"/>
      <c r="Q144" s="154"/>
      <c r="R144" s="154"/>
      <c r="S144" s="161"/>
    </row>
    <row r="145" spans="1:19" ht="18.2" customHeight="1" x14ac:dyDescent="0.2">
      <c r="A145" s="241" t="s">
        <v>1</v>
      </c>
      <c r="B145" s="241" t="s">
        <v>200</v>
      </c>
      <c r="C145" s="241" t="s">
        <v>201</v>
      </c>
      <c r="D145" s="241" t="s">
        <v>202</v>
      </c>
      <c r="E145" s="241" t="s">
        <v>39</v>
      </c>
      <c r="F145" s="241" t="s">
        <v>203</v>
      </c>
      <c r="G145" s="244" t="s">
        <v>225</v>
      </c>
      <c r="H145" s="245"/>
      <c r="I145" s="245"/>
      <c r="J145" s="245"/>
      <c r="K145" s="245"/>
      <c r="L145" s="245"/>
      <c r="M145" s="245"/>
      <c r="N145" s="245"/>
      <c r="O145" s="245"/>
      <c r="P145" s="245"/>
      <c r="Q145" s="245"/>
      <c r="R145" s="246"/>
      <c r="S145" s="247" t="s">
        <v>204</v>
      </c>
    </row>
    <row r="146" spans="1:19" ht="18.2" customHeight="1" x14ac:dyDescent="0.2">
      <c r="A146" s="242"/>
      <c r="B146" s="242"/>
      <c r="C146" s="242"/>
      <c r="D146" s="242"/>
      <c r="E146" s="242"/>
      <c r="F146" s="242"/>
      <c r="G146" s="244" t="s">
        <v>205</v>
      </c>
      <c r="H146" s="245"/>
      <c r="I146" s="246"/>
      <c r="J146" s="244" t="s">
        <v>226</v>
      </c>
      <c r="K146" s="245"/>
      <c r="L146" s="245"/>
      <c r="M146" s="245"/>
      <c r="N146" s="245"/>
      <c r="O146" s="245"/>
      <c r="P146" s="245"/>
      <c r="Q146" s="245"/>
      <c r="R146" s="246"/>
      <c r="S146" s="248"/>
    </row>
    <row r="147" spans="1:19" ht="18.2" customHeight="1" x14ac:dyDescent="0.2">
      <c r="A147" s="243"/>
      <c r="B147" s="243"/>
      <c r="C147" s="243"/>
      <c r="D147" s="243"/>
      <c r="E147" s="243"/>
      <c r="F147" s="243"/>
      <c r="G147" s="184" t="s">
        <v>2</v>
      </c>
      <c r="H147" s="184" t="s">
        <v>3</v>
      </c>
      <c r="I147" s="184" t="s">
        <v>4</v>
      </c>
      <c r="J147" s="184" t="s">
        <v>5</v>
      </c>
      <c r="K147" s="184" t="s">
        <v>6</v>
      </c>
      <c r="L147" s="184" t="s">
        <v>7</v>
      </c>
      <c r="M147" s="184" t="s">
        <v>8</v>
      </c>
      <c r="N147" s="184" t="s">
        <v>9</v>
      </c>
      <c r="O147" s="184" t="s">
        <v>10</v>
      </c>
      <c r="P147" s="184" t="s">
        <v>11</v>
      </c>
      <c r="Q147" s="184" t="s">
        <v>12</v>
      </c>
      <c r="R147" s="184" t="s">
        <v>13</v>
      </c>
      <c r="S147" s="249"/>
    </row>
    <row r="148" spans="1:19" ht="119.25" customHeight="1" x14ac:dyDescent="0.3">
      <c r="A148" s="162">
        <v>7</v>
      </c>
      <c r="B148" s="168" t="s">
        <v>255</v>
      </c>
      <c r="C148" s="203" t="s">
        <v>256</v>
      </c>
      <c r="D148" s="170">
        <v>2800</v>
      </c>
      <c r="E148" s="175" t="s">
        <v>208</v>
      </c>
      <c r="F148" s="171" t="s">
        <v>34</v>
      </c>
      <c r="G148" s="163"/>
      <c r="H148" s="163"/>
      <c r="I148" s="163"/>
      <c r="J148" s="163"/>
      <c r="K148" s="163"/>
      <c r="L148" s="163"/>
      <c r="M148" s="163"/>
      <c r="N148" s="163"/>
      <c r="O148" s="163"/>
      <c r="P148" s="163"/>
      <c r="Q148" s="163"/>
      <c r="R148" s="163"/>
      <c r="S148" s="172"/>
    </row>
    <row r="149" spans="1:19" ht="15.75" customHeight="1" x14ac:dyDescent="0.2"/>
    <row r="150" spans="1:19" ht="18.2" customHeight="1" x14ac:dyDescent="0.3">
      <c r="A150" s="166" t="s">
        <v>259</v>
      </c>
      <c r="B150" s="164" t="s">
        <v>199</v>
      </c>
      <c r="C150" s="164" t="s">
        <v>260</v>
      </c>
      <c r="D150" s="154"/>
      <c r="E150" s="156"/>
      <c r="F150" s="159"/>
      <c r="G150" s="154"/>
      <c r="H150" s="154"/>
      <c r="I150" s="154"/>
      <c r="J150" s="154"/>
      <c r="K150" s="154"/>
      <c r="L150" s="154"/>
      <c r="M150" s="154"/>
      <c r="N150" s="154"/>
      <c r="O150" s="154"/>
      <c r="P150" s="154"/>
      <c r="Q150" s="154"/>
      <c r="R150" s="154"/>
      <c r="S150" s="161"/>
    </row>
    <row r="151" spans="1:19" ht="18.2" customHeight="1" x14ac:dyDescent="0.2">
      <c r="A151" s="241" t="s">
        <v>1</v>
      </c>
      <c r="B151" s="241" t="s">
        <v>200</v>
      </c>
      <c r="C151" s="241" t="s">
        <v>201</v>
      </c>
      <c r="D151" s="241" t="s">
        <v>202</v>
      </c>
      <c r="E151" s="241" t="s">
        <v>39</v>
      </c>
      <c r="F151" s="241" t="s">
        <v>203</v>
      </c>
      <c r="G151" s="244" t="s">
        <v>225</v>
      </c>
      <c r="H151" s="245"/>
      <c r="I151" s="245"/>
      <c r="J151" s="245"/>
      <c r="K151" s="245"/>
      <c r="L151" s="245"/>
      <c r="M151" s="245"/>
      <c r="N151" s="245"/>
      <c r="O151" s="245"/>
      <c r="P151" s="245"/>
      <c r="Q151" s="245"/>
      <c r="R151" s="246"/>
      <c r="S151" s="247" t="s">
        <v>204</v>
      </c>
    </row>
    <row r="152" spans="1:19" ht="18.2" customHeight="1" x14ac:dyDescent="0.2">
      <c r="A152" s="242"/>
      <c r="B152" s="242"/>
      <c r="C152" s="242"/>
      <c r="D152" s="242"/>
      <c r="E152" s="242"/>
      <c r="F152" s="242"/>
      <c r="G152" s="244" t="s">
        <v>205</v>
      </c>
      <c r="H152" s="245"/>
      <c r="I152" s="246"/>
      <c r="J152" s="244" t="s">
        <v>226</v>
      </c>
      <c r="K152" s="245"/>
      <c r="L152" s="245"/>
      <c r="M152" s="245"/>
      <c r="N152" s="245"/>
      <c r="O152" s="245"/>
      <c r="P152" s="245"/>
      <c r="Q152" s="245"/>
      <c r="R152" s="246"/>
      <c r="S152" s="248"/>
    </row>
    <row r="153" spans="1:19" ht="18.2" customHeight="1" x14ac:dyDescent="0.2">
      <c r="A153" s="243"/>
      <c r="B153" s="243"/>
      <c r="C153" s="243"/>
      <c r="D153" s="243"/>
      <c r="E153" s="243"/>
      <c r="F153" s="243"/>
      <c r="G153" s="184" t="s">
        <v>2</v>
      </c>
      <c r="H153" s="184" t="s">
        <v>3</v>
      </c>
      <c r="I153" s="184" t="s">
        <v>4</v>
      </c>
      <c r="J153" s="184" t="s">
        <v>5</v>
      </c>
      <c r="K153" s="184" t="s">
        <v>6</v>
      </c>
      <c r="L153" s="184" t="s">
        <v>7</v>
      </c>
      <c r="M153" s="184" t="s">
        <v>8</v>
      </c>
      <c r="N153" s="184" t="s">
        <v>9</v>
      </c>
      <c r="O153" s="184" t="s">
        <v>10</v>
      </c>
      <c r="P153" s="184" t="s">
        <v>11</v>
      </c>
      <c r="Q153" s="184" t="s">
        <v>12</v>
      </c>
      <c r="R153" s="184" t="s">
        <v>13</v>
      </c>
      <c r="S153" s="249"/>
    </row>
    <row r="154" spans="1:19" ht="135" customHeight="1" x14ac:dyDescent="0.3">
      <c r="A154" s="162">
        <v>1</v>
      </c>
      <c r="B154" s="168" t="s">
        <v>261</v>
      </c>
      <c r="C154" s="203" t="s">
        <v>262</v>
      </c>
      <c r="D154" s="170">
        <v>17000</v>
      </c>
      <c r="E154" s="175" t="s">
        <v>208</v>
      </c>
      <c r="F154" s="171" t="s">
        <v>216</v>
      </c>
      <c r="G154" s="163"/>
      <c r="H154" s="163"/>
      <c r="I154" s="163"/>
      <c r="J154" s="163"/>
      <c r="K154" s="163"/>
      <c r="L154" s="163"/>
      <c r="M154" s="163"/>
      <c r="N154" s="163"/>
      <c r="O154" s="163"/>
      <c r="P154" s="163"/>
      <c r="Q154" s="163"/>
      <c r="R154" s="163"/>
      <c r="S154" s="172"/>
    </row>
    <row r="155" spans="1:19" ht="18.2" customHeight="1" x14ac:dyDescent="0.2"/>
    <row r="156" spans="1:19" ht="18.2" customHeight="1" x14ac:dyDescent="0.3">
      <c r="A156" s="176" t="s">
        <v>193</v>
      </c>
      <c r="B156" s="176"/>
      <c r="C156" s="176"/>
      <c r="D156" s="154"/>
      <c r="E156" s="155"/>
      <c r="F156" s="156"/>
      <c r="G156" s="154"/>
      <c r="H156" s="154"/>
      <c r="I156" s="154"/>
      <c r="J156" s="154"/>
      <c r="K156" s="154"/>
      <c r="L156" s="154"/>
      <c r="M156" s="154"/>
      <c r="N156" s="154"/>
      <c r="O156" s="154"/>
      <c r="P156" s="154"/>
      <c r="Q156" s="154"/>
      <c r="R156" s="235" t="s">
        <v>194</v>
      </c>
      <c r="S156" s="236"/>
    </row>
    <row r="157" spans="1:19" ht="18.2" customHeight="1" x14ac:dyDescent="0.3">
      <c r="A157" s="237" t="s">
        <v>195</v>
      </c>
      <c r="B157" s="237"/>
      <c r="C157" s="237"/>
      <c r="D157" s="237"/>
      <c r="E157" s="237"/>
      <c r="F157" s="237"/>
      <c r="G157" s="237"/>
      <c r="H157" s="237"/>
      <c r="I157" s="237"/>
      <c r="J157" s="237"/>
      <c r="K157" s="237"/>
      <c r="L157" s="237"/>
      <c r="M157" s="237"/>
      <c r="N157" s="237"/>
      <c r="O157" s="237"/>
      <c r="P157" s="237"/>
      <c r="Q157" s="237"/>
      <c r="R157" s="237"/>
      <c r="S157" s="237"/>
    </row>
    <row r="158" spans="1:19" ht="18.75" customHeight="1" x14ac:dyDescent="0.3">
      <c r="A158" s="237" t="s">
        <v>224</v>
      </c>
      <c r="B158" s="237"/>
      <c r="C158" s="237"/>
      <c r="D158" s="237"/>
      <c r="E158" s="237"/>
      <c r="F158" s="237"/>
      <c r="G158" s="237"/>
      <c r="H158" s="237"/>
      <c r="I158" s="237"/>
      <c r="J158" s="237"/>
      <c r="K158" s="237"/>
      <c r="L158" s="237"/>
      <c r="M158" s="237"/>
      <c r="N158" s="237"/>
      <c r="O158" s="237"/>
      <c r="P158" s="237"/>
      <c r="Q158" s="237"/>
      <c r="R158" s="237"/>
      <c r="S158" s="237"/>
    </row>
    <row r="159" spans="1:19" ht="18.2" customHeight="1" x14ac:dyDescent="0.3">
      <c r="A159" s="237" t="s">
        <v>196</v>
      </c>
      <c r="B159" s="237"/>
      <c r="C159" s="237"/>
      <c r="D159" s="237"/>
      <c r="E159" s="237"/>
      <c r="F159" s="237"/>
      <c r="G159" s="237"/>
      <c r="H159" s="237"/>
      <c r="I159" s="237"/>
      <c r="J159" s="237"/>
      <c r="K159" s="237"/>
      <c r="L159" s="237"/>
      <c r="M159" s="237"/>
      <c r="N159" s="237"/>
      <c r="O159" s="237"/>
      <c r="P159" s="237"/>
      <c r="Q159" s="237"/>
      <c r="R159" s="237"/>
      <c r="S159" s="237"/>
    </row>
    <row r="160" spans="1:19" ht="18.2" customHeight="1" x14ac:dyDescent="0.3">
      <c r="A160" s="165" t="s">
        <v>219</v>
      </c>
      <c r="B160" s="158"/>
      <c r="C160" s="158" t="s">
        <v>213</v>
      </c>
      <c r="D160" s="158"/>
      <c r="E160" s="156"/>
      <c r="F160" s="159"/>
      <c r="G160" s="154"/>
      <c r="H160" s="154"/>
      <c r="I160" s="154"/>
      <c r="J160" s="154"/>
      <c r="K160" s="154"/>
      <c r="L160" s="154"/>
      <c r="M160" s="154"/>
      <c r="N160" s="154"/>
      <c r="O160" s="154"/>
      <c r="P160" s="154"/>
      <c r="Q160" s="154"/>
      <c r="R160" s="154"/>
      <c r="S160" s="160"/>
    </row>
    <row r="161" spans="1:19" ht="18.2" customHeight="1" x14ac:dyDescent="0.3">
      <c r="A161" s="166" t="s">
        <v>259</v>
      </c>
      <c r="B161" s="164" t="s">
        <v>199</v>
      </c>
      <c r="C161" s="164" t="s">
        <v>260</v>
      </c>
      <c r="D161" s="154"/>
      <c r="E161" s="156"/>
      <c r="F161" s="159"/>
      <c r="G161" s="154"/>
      <c r="H161" s="154"/>
      <c r="I161" s="154"/>
      <c r="J161" s="154"/>
      <c r="K161" s="154"/>
      <c r="L161" s="154"/>
      <c r="M161" s="154"/>
      <c r="N161" s="154"/>
      <c r="O161" s="154"/>
      <c r="P161" s="154"/>
      <c r="Q161" s="154"/>
      <c r="R161" s="154"/>
      <c r="S161" s="161"/>
    </row>
    <row r="162" spans="1:19" ht="18.2" customHeight="1" x14ac:dyDescent="0.2">
      <c r="A162" s="241" t="s">
        <v>1</v>
      </c>
      <c r="B162" s="241" t="s">
        <v>200</v>
      </c>
      <c r="C162" s="241" t="s">
        <v>201</v>
      </c>
      <c r="D162" s="241" t="s">
        <v>202</v>
      </c>
      <c r="E162" s="241" t="s">
        <v>39</v>
      </c>
      <c r="F162" s="241" t="s">
        <v>203</v>
      </c>
      <c r="G162" s="244" t="s">
        <v>225</v>
      </c>
      <c r="H162" s="245"/>
      <c r="I162" s="245"/>
      <c r="J162" s="245"/>
      <c r="K162" s="245"/>
      <c r="L162" s="245"/>
      <c r="M162" s="245"/>
      <c r="N162" s="245"/>
      <c r="O162" s="245"/>
      <c r="P162" s="245"/>
      <c r="Q162" s="245"/>
      <c r="R162" s="246"/>
      <c r="S162" s="247" t="s">
        <v>204</v>
      </c>
    </row>
    <row r="163" spans="1:19" ht="18.2" customHeight="1" x14ac:dyDescent="0.2">
      <c r="A163" s="242"/>
      <c r="B163" s="242"/>
      <c r="C163" s="242"/>
      <c r="D163" s="242"/>
      <c r="E163" s="242"/>
      <c r="F163" s="242"/>
      <c r="G163" s="244" t="s">
        <v>205</v>
      </c>
      <c r="H163" s="245"/>
      <c r="I163" s="246"/>
      <c r="J163" s="244" t="s">
        <v>226</v>
      </c>
      <c r="K163" s="245"/>
      <c r="L163" s="245"/>
      <c r="M163" s="245"/>
      <c r="N163" s="245"/>
      <c r="O163" s="245"/>
      <c r="P163" s="245"/>
      <c r="Q163" s="245"/>
      <c r="R163" s="246"/>
      <c r="S163" s="248"/>
    </row>
    <row r="164" spans="1:19" ht="18.2" customHeight="1" x14ac:dyDescent="0.2">
      <c r="A164" s="243"/>
      <c r="B164" s="243"/>
      <c r="C164" s="243"/>
      <c r="D164" s="243"/>
      <c r="E164" s="243"/>
      <c r="F164" s="243"/>
      <c r="G164" s="184" t="s">
        <v>2</v>
      </c>
      <c r="H164" s="184" t="s">
        <v>3</v>
      </c>
      <c r="I164" s="184" t="s">
        <v>4</v>
      </c>
      <c r="J164" s="184" t="s">
        <v>5</v>
      </c>
      <c r="K164" s="184" t="s">
        <v>6</v>
      </c>
      <c r="L164" s="184" t="s">
        <v>7</v>
      </c>
      <c r="M164" s="184" t="s">
        <v>8</v>
      </c>
      <c r="N164" s="184" t="s">
        <v>9</v>
      </c>
      <c r="O164" s="184" t="s">
        <v>10</v>
      </c>
      <c r="P164" s="184" t="s">
        <v>11</v>
      </c>
      <c r="Q164" s="184" t="s">
        <v>12</v>
      </c>
      <c r="R164" s="184" t="s">
        <v>13</v>
      </c>
      <c r="S164" s="249"/>
    </row>
    <row r="165" spans="1:19" ht="150.75" customHeight="1" x14ac:dyDescent="0.3">
      <c r="A165" s="162">
        <v>2</v>
      </c>
      <c r="B165" s="168" t="s">
        <v>263</v>
      </c>
      <c r="C165" s="203" t="s">
        <v>264</v>
      </c>
      <c r="D165" s="170">
        <v>4300</v>
      </c>
      <c r="E165" s="175" t="s">
        <v>208</v>
      </c>
      <c r="F165" s="171" t="s">
        <v>216</v>
      </c>
      <c r="G165" s="163"/>
      <c r="H165" s="163"/>
      <c r="I165" s="163"/>
      <c r="J165" s="163"/>
      <c r="K165" s="163"/>
      <c r="L165" s="163"/>
      <c r="M165" s="163"/>
      <c r="N165" s="163"/>
      <c r="O165" s="163"/>
      <c r="P165" s="163"/>
      <c r="Q165" s="163"/>
      <c r="R165" s="163"/>
      <c r="S165" s="172"/>
    </row>
    <row r="166" spans="1:19" ht="150.75" customHeight="1" x14ac:dyDescent="0.3">
      <c r="A166" s="162">
        <v>3</v>
      </c>
      <c r="B166" s="168" t="s">
        <v>265</v>
      </c>
      <c r="C166" s="202" t="s">
        <v>246</v>
      </c>
      <c r="D166" s="170">
        <v>5800</v>
      </c>
      <c r="E166" s="175" t="s">
        <v>208</v>
      </c>
      <c r="F166" s="171" t="s">
        <v>216</v>
      </c>
      <c r="G166" s="163"/>
      <c r="H166" s="163"/>
      <c r="I166" s="163"/>
      <c r="J166" s="163"/>
      <c r="K166" s="163"/>
      <c r="L166" s="163"/>
      <c r="M166" s="163"/>
      <c r="N166" s="163"/>
      <c r="O166" s="163"/>
      <c r="P166" s="163"/>
      <c r="Q166" s="163"/>
      <c r="R166" s="163"/>
      <c r="S166" s="172"/>
    </row>
    <row r="167" spans="1:19" ht="18.2" customHeight="1" x14ac:dyDescent="0.2"/>
    <row r="168" spans="1:19" ht="18.2" customHeight="1" x14ac:dyDescent="0.2"/>
    <row r="169" spans="1:19" ht="18.2" customHeight="1" x14ac:dyDescent="0.2"/>
    <row r="170" spans="1:19" ht="18.2" customHeight="1" x14ac:dyDescent="0.3">
      <c r="A170" s="176" t="s">
        <v>193</v>
      </c>
      <c r="B170" s="176"/>
      <c r="C170" s="176"/>
      <c r="D170" s="154"/>
      <c r="E170" s="155"/>
      <c r="F170" s="156"/>
      <c r="G170" s="154"/>
      <c r="H170" s="154"/>
      <c r="I170" s="154"/>
      <c r="J170" s="154"/>
      <c r="K170" s="154"/>
      <c r="L170" s="154"/>
      <c r="M170" s="154"/>
      <c r="N170" s="154"/>
      <c r="O170" s="154"/>
      <c r="P170" s="154"/>
      <c r="Q170" s="154"/>
      <c r="R170" s="235" t="s">
        <v>194</v>
      </c>
      <c r="S170" s="236"/>
    </row>
    <row r="171" spans="1:19" ht="18.2" customHeight="1" x14ac:dyDescent="0.3">
      <c r="A171" s="237" t="s">
        <v>195</v>
      </c>
      <c r="B171" s="237"/>
      <c r="C171" s="237"/>
      <c r="D171" s="237"/>
      <c r="E171" s="237"/>
      <c r="F171" s="237"/>
      <c r="G171" s="237"/>
      <c r="H171" s="237"/>
      <c r="I171" s="237"/>
      <c r="J171" s="237"/>
      <c r="K171" s="237"/>
      <c r="L171" s="237"/>
      <c r="M171" s="237"/>
      <c r="N171" s="237"/>
      <c r="O171" s="237"/>
      <c r="P171" s="237"/>
      <c r="Q171" s="237"/>
      <c r="R171" s="237"/>
      <c r="S171" s="237"/>
    </row>
    <row r="172" spans="1:19" ht="18.2" customHeight="1" x14ac:dyDescent="0.3">
      <c r="A172" s="237" t="s">
        <v>224</v>
      </c>
      <c r="B172" s="237"/>
      <c r="C172" s="237"/>
      <c r="D172" s="237"/>
      <c r="E172" s="237"/>
      <c r="F172" s="237"/>
      <c r="G172" s="237"/>
      <c r="H172" s="237"/>
      <c r="I172" s="237"/>
      <c r="J172" s="237"/>
      <c r="K172" s="237"/>
      <c r="L172" s="237"/>
      <c r="M172" s="237"/>
      <c r="N172" s="237"/>
      <c r="O172" s="237"/>
      <c r="P172" s="237"/>
      <c r="Q172" s="237"/>
      <c r="R172" s="237"/>
      <c r="S172" s="237"/>
    </row>
    <row r="173" spans="1:19" ht="18.2" customHeight="1" x14ac:dyDescent="0.3">
      <c r="A173" s="237" t="s">
        <v>196</v>
      </c>
      <c r="B173" s="237"/>
      <c r="C173" s="237"/>
      <c r="D173" s="237"/>
      <c r="E173" s="237"/>
      <c r="F173" s="237"/>
      <c r="G173" s="237"/>
      <c r="H173" s="237"/>
      <c r="I173" s="237"/>
      <c r="J173" s="237"/>
      <c r="K173" s="237"/>
      <c r="L173" s="237"/>
      <c r="M173" s="237"/>
      <c r="N173" s="237"/>
      <c r="O173" s="237"/>
      <c r="P173" s="237"/>
      <c r="Q173" s="237"/>
      <c r="R173" s="237"/>
      <c r="S173" s="237"/>
    </row>
    <row r="174" spans="1:19" ht="18.2" customHeight="1" x14ac:dyDescent="0.3">
      <c r="A174" s="165" t="s">
        <v>219</v>
      </c>
      <c r="B174" s="158"/>
      <c r="C174" s="158" t="s">
        <v>213</v>
      </c>
      <c r="D174" s="158"/>
      <c r="E174" s="156"/>
      <c r="F174" s="159"/>
      <c r="G174" s="154"/>
      <c r="H174" s="154"/>
      <c r="I174" s="154"/>
      <c r="J174" s="154"/>
      <c r="K174" s="154"/>
      <c r="L174" s="154"/>
      <c r="M174" s="154"/>
      <c r="N174" s="154"/>
      <c r="O174" s="154"/>
      <c r="P174" s="154"/>
      <c r="Q174" s="154"/>
      <c r="R174" s="154"/>
      <c r="S174" s="160"/>
    </row>
    <row r="175" spans="1:19" ht="18.2" customHeight="1" x14ac:dyDescent="0.3">
      <c r="A175" s="166" t="s">
        <v>267</v>
      </c>
      <c r="B175" s="164" t="s">
        <v>199</v>
      </c>
      <c r="C175" s="164" t="s">
        <v>215</v>
      </c>
      <c r="D175" s="154"/>
      <c r="E175" s="156"/>
      <c r="F175" s="159"/>
      <c r="G175" s="154"/>
      <c r="H175" s="154"/>
      <c r="I175" s="154"/>
      <c r="J175" s="154"/>
      <c r="K175" s="154"/>
      <c r="L175" s="154"/>
      <c r="M175" s="154"/>
      <c r="N175" s="154"/>
      <c r="O175" s="154"/>
      <c r="P175" s="154"/>
      <c r="Q175" s="154"/>
      <c r="R175" s="154"/>
      <c r="S175" s="161"/>
    </row>
    <row r="176" spans="1:19" ht="18.2" customHeight="1" x14ac:dyDescent="0.2">
      <c r="A176" s="241" t="s">
        <v>1</v>
      </c>
      <c r="B176" s="241" t="s">
        <v>200</v>
      </c>
      <c r="C176" s="241" t="s">
        <v>201</v>
      </c>
      <c r="D176" s="241" t="s">
        <v>202</v>
      </c>
      <c r="E176" s="241" t="s">
        <v>39</v>
      </c>
      <c r="F176" s="241" t="s">
        <v>203</v>
      </c>
      <c r="G176" s="244" t="s">
        <v>225</v>
      </c>
      <c r="H176" s="245"/>
      <c r="I176" s="245"/>
      <c r="J176" s="245"/>
      <c r="K176" s="245"/>
      <c r="L176" s="245"/>
      <c r="M176" s="245"/>
      <c r="N176" s="245"/>
      <c r="O176" s="245"/>
      <c r="P176" s="245"/>
      <c r="Q176" s="245"/>
      <c r="R176" s="246"/>
      <c r="S176" s="247" t="s">
        <v>204</v>
      </c>
    </row>
    <row r="177" spans="1:19" ht="18.2" customHeight="1" x14ac:dyDescent="0.2">
      <c r="A177" s="242"/>
      <c r="B177" s="242"/>
      <c r="C177" s="242"/>
      <c r="D177" s="242"/>
      <c r="E177" s="242"/>
      <c r="F177" s="242"/>
      <c r="G177" s="244" t="s">
        <v>205</v>
      </c>
      <c r="H177" s="245"/>
      <c r="I177" s="246"/>
      <c r="J177" s="244" t="s">
        <v>226</v>
      </c>
      <c r="K177" s="245"/>
      <c r="L177" s="245"/>
      <c r="M177" s="245"/>
      <c r="N177" s="245"/>
      <c r="O177" s="245"/>
      <c r="P177" s="245"/>
      <c r="Q177" s="245"/>
      <c r="R177" s="246"/>
      <c r="S177" s="248"/>
    </row>
    <row r="178" spans="1:19" ht="18.2" customHeight="1" x14ac:dyDescent="0.2">
      <c r="A178" s="243"/>
      <c r="B178" s="243"/>
      <c r="C178" s="243"/>
      <c r="D178" s="243"/>
      <c r="E178" s="243"/>
      <c r="F178" s="243"/>
      <c r="G178" s="204" t="s">
        <v>2</v>
      </c>
      <c r="H178" s="204" t="s">
        <v>3</v>
      </c>
      <c r="I178" s="204" t="s">
        <v>4</v>
      </c>
      <c r="J178" s="204" t="s">
        <v>5</v>
      </c>
      <c r="K178" s="204" t="s">
        <v>6</v>
      </c>
      <c r="L178" s="204" t="s">
        <v>7</v>
      </c>
      <c r="M178" s="204" t="s">
        <v>8</v>
      </c>
      <c r="N178" s="204" t="s">
        <v>9</v>
      </c>
      <c r="O178" s="204" t="s">
        <v>10</v>
      </c>
      <c r="P178" s="204" t="s">
        <v>11</v>
      </c>
      <c r="Q178" s="204" t="s">
        <v>12</v>
      </c>
      <c r="R178" s="204" t="s">
        <v>13</v>
      </c>
      <c r="S178" s="249"/>
    </row>
    <row r="179" spans="1:19" ht="128.25" customHeight="1" x14ac:dyDescent="0.3">
      <c r="A179" s="162">
        <v>1</v>
      </c>
      <c r="B179" s="168" t="s">
        <v>266</v>
      </c>
      <c r="C179" s="202" t="s">
        <v>246</v>
      </c>
      <c r="D179" s="170">
        <v>24000</v>
      </c>
      <c r="E179" s="175" t="s">
        <v>208</v>
      </c>
      <c r="F179" s="171" t="s">
        <v>30</v>
      </c>
      <c r="G179" s="163"/>
      <c r="H179" s="163"/>
      <c r="I179" s="163"/>
      <c r="J179" s="163"/>
      <c r="K179" s="163"/>
      <c r="L179" s="163"/>
      <c r="M179" s="163"/>
      <c r="N179" s="163"/>
      <c r="O179" s="163"/>
      <c r="P179" s="163"/>
      <c r="Q179" s="163"/>
      <c r="R179" s="163"/>
      <c r="S179" s="172"/>
    </row>
    <row r="180" spans="1:19" ht="129" customHeight="1" x14ac:dyDescent="0.3">
      <c r="A180" s="162">
        <v>2</v>
      </c>
      <c r="B180" s="168" t="s">
        <v>268</v>
      </c>
      <c r="C180" s="203" t="s">
        <v>269</v>
      </c>
      <c r="D180" s="170">
        <v>8000</v>
      </c>
      <c r="E180" s="175" t="s">
        <v>208</v>
      </c>
      <c r="F180" s="171" t="s">
        <v>30</v>
      </c>
      <c r="G180" s="163"/>
      <c r="H180" s="163"/>
      <c r="I180" s="163"/>
      <c r="J180" s="163"/>
      <c r="K180" s="163"/>
      <c r="L180" s="163"/>
      <c r="M180" s="163"/>
      <c r="N180" s="163"/>
      <c r="O180" s="163"/>
      <c r="P180" s="163"/>
      <c r="Q180" s="163"/>
      <c r="R180" s="163"/>
      <c r="S180" s="172"/>
    </row>
    <row r="181" spans="1:19" ht="18.75" customHeight="1" x14ac:dyDescent="0.2">
      <c r="A181" s="173"/>
      <c r="B181" s="255" t="s">
        <v>206</v>
      </c>
      <c r="C181" s="256"/>
      <c r="D181" s="174">
        <f>D107+D108+D120+D121+D135+D136+D148+D154+D165+D166+D179+D180</f>
        <v>153300</v>
      </c>
      <c r="E181" s="232"/>
      <c r="F181" s="233"/>
      <c r="G181" s="233"/>
      <c r="H181" s="233"/>
      <c r="I181" s="233"/>
      <c r="J181" s="233"/>
      <c r="K181" s="233"/>
      <c r="L181" s="233"/>
      <c r="M181" s="233"/>
      <c r="N181" s="233"/>
      <c r="O181" s="233"/>
      <c r="P181" s="233"/>
      <c r="Q181" s="233"/>
      <c r="R181" s="233"/>
      <c r="S181" s="234"/>
    </row>
    <row r="182" spans="1:19" ht="18.2" customHeight="1" x14ac:dyDescent="0.2"/>
    <row r="183" spans="1:19" ht="18.2" customHeight="1" x14ac:dyDescent="0.2"/>
  </sheetData>
  <mergeCells count="182">
    <mergeCell ref="B181:C181"/>
    <mergeCell ref="E181:S181"/>
    <mergeCell ref="R170:S170"/>
    <mergeCell ref="A171:S171"/>
    <mergeCell ref="A172:S172"/>
    <mergeCell ref="A173:S173"/>
    <mergeCell ref="E89:E91"/>
    <mergeCell ref="F89:F91"/>
    <mergeCell ref="G89:R89"/>
    <mergeCell ref="S89:S91"/>
    <mergeCell ref="G90:I90"/>
    <mergeCell ref="J90:R90"/>
    <mergeCell ref="R98:S98"/>
    <mergeCell ref="A99:S99"/>
    <mergeCell ref="A100:S100"/>
    <mergeCell ref="B94:C94"/>
    <mergeCell ref="E94:S94"/>
    <mergeCell ref="R111:S111"/>
    <mergeCell ref="A112:S112"/>
    <mergeCell ref="A101:S101"/>
    <mergeCell ref="A104:A106"/>
    <mergeCell ref="B104:B106"/>
    <mergeCell ref="C104:C106"/>
    <mergeCell ref="D104:D106"/>
    <mergeCell ref="R66:S66"/>
    <mergeCell ref="A68:S68"/>
    <mergeCell ref="A69:S69"/>
    <mergeCell ref="A70:S70"/>
    <mergeCell ref="A73:A75"/>
    <mergeCell ref="B73:B75"/>
    <mergeCell ref="C73:C75"/>
    <mergeCell ref="R1:S1"/>
    <mergeCell ref="A2:S2"/>
    <mergeCell ref="A3:S3"/>
    <mergeCell ref="A4:S4"/>
    <mergeCell ref="A7:A9"/>
    <mergeCell ref="B7:B9"/>
    <mergeCell ref="C7:C9"/>
    <mergeCell ref="D7:D9"/>
    <mergeCell ref="E7:E9"/>
    <mergeCell ref="F7:F9"/>
    <mergeCell ref="G7:R7"/>
    <mergeCell ref="S7:S9"/>
    <mergeCell ref="G8:I8"/>
    <mergeCell ref="J8:R8"/>
    <mergeCell ref="R19:S19"/>
    <mergeCell ref="A20:S20"/>
    <mergeCell ref="A21:S21"/>
    <mergeCell ref="A22:S22"/>
    <mergeCell ref="A25:A27"/>
    <mergeCell ref="B25:B27"/>
    <mergeCell ref="C25:C27"/>
    <mergeCell ref="D25:D27"/>
    <mergeCell ref="E25:E27"/>
    <mergeCell ref="F25:F27"/>
    <mergeCell ref="G25:R25"/>
    <mergeCell ref="S25:S27"/>
    <mergeCell ref="G26:I26"/>
    <mergeCell ref="R83:S83"/>
    <mergeCell ref="A84:S84"/>
    <mergeCell ref="A85:S85"/>
    <mergeCell ref="A86:S86"/>
    <mergeCell ref="J26:R26"/>
    <mergeCell ref="A13:A15"/>
    <mergeCell ref="B13:B15"/>
    <mergeCell ref="C13:C15"/>
    <mergeCell ref="D13:D15"/>
    <mergeCell ref="E13:E15"/>
    <mergeCell ref="F13:F15"/>
    <mergeCell ref="G13:R13"/>
    <mergeCell ref="S13:S15"/>
    <mergeCell ref="G14:I14"/>
    <mergeCell ref="J14:R14"/>
    <mergeCell ref="B17:C17"/>
    <mergeCell ref="E17:S17"/>
    <mergeCell ref="D73:D75"/>
    <mergeCell ref="E73:E75"/>
    <mergeCell ref="F73:F75"/>
    <mergeCell ref="G73:R73"/>
    <mergeCell ref="S73:S75"/>
    <mergeCell ref="G74:I74"/>
    <mergeCell ref="J74:R74"/>
    <mergeCell ref="E104:E106"/>
    <mergeCell ref="F104:F106"/>
    <mergeCell ref="G104:R104"/>
    <mergeCell ref="S104:S106"/>
    <mergeCell ref="G105:I105"/>
    <mergeCell ref="J105:R105"/>
    <mergeCell ref="A89:A91"/>
    <mergeCell ref="B89:B91"/>
    <mergeCell ref="C89:C91"/>
    <mergeCell ref="D89:D91"/>
    <mergeCell ref="A113:S113"/>
    <mergeCell ref="A114:S114"/>
    <mergeCell ref="A117:A119"/>
    <mergeCell ref="B117:B119"/>
    <mergeCell ref="C117:C119"/>
    <mergeCell ref="D117:D119"/>
    <mergeCell ref="E117:E119"/>
    <mergeCell ref="F117:F119"/>
    <mergeCell ref="G117:R117"/>
    <mergeCell ref="S117:S119"/>
    <mergeCell ref="G118:I118"/>
    <mergeCell ref="J118:R118"/>
    <mergeCell ref="A127:S127"/>
    <mergeCell ref="A128:S128"/>
    <mergeCell ref="R126:S126"/>
    <mergeCell ref="A129:S129"/>
    <mergeCell ref="A132:A134"/>
    <mergeCell ref="B132:B134"/>
    <mergeCell ref="C132:C134"/>
    <mergeCell ref="D132:D134"/>
    <mergeCell ref="E132:E134"/>
    <mergeCell ref="F132:F134"/>
    <mergeCell ref="G132:R132"/>
    <mergeCell ref="S132:S134"/>
    <mergeCell ref="G133:I133"/>
    <mergeCell ref="J133:R133"/>
    <mergeCell ref="R139:S139"/>
    <mergeCell ref="A140:S140"/>
    <mergeCell ref="A141:S141"/>
    <mergeCell ref="A142:S142"/>
    <mergeCell ref="A145:A147"/>
    <mergeCell ref="B145:B147"/>
    <mergeCell ref="C145:C147"/>
    <mergeCell ref="D145:D147"/>
    <mergeCell ref="E145:E147"/>
    <mergeCell ref="F145:F147"/>
    <mergeCell ref="G145:R145"/>
    <mergeCell ref="S145:S147"/>
    <mergeCell ref="G146:I146"/>
    <mergeCell ref="J146:R146"/>
    <mergeCell ref="A151:A153"/>
    <mergeCell ref="B151:B153"/>
    <mergeCell ref="C151:C153"/>
    <mergeCell ref="D151:D153"/>
    <mergeCell ref="E151:E153"/>
    <mergeCell ref="F151:F153"/>
    <mergeCell ref="G151:R151"/>
    <mergeCell ref="S151:S153"/>
    <mergeCell ref="G152:I152"/>
    <mergeCell ref="J152:R152"/>
    <mergeCell ref="R156:S156"/>
    <mergeCell ref="A157:S157"/>
    <mergeCell ref="A158:S158"/>
    <mergeCell ref="A159:S159"/>
    <mergeCell ref="A162:A164"/>
    <mergeCell ref="B162:B164"/>
    <mergeCell ref="C162:C164"/>
    <mergeCell ref="D162:D164"/>
    <mergeCell ref="E162:E164"/>
    <mergeCell ref="F162:F164"/>
    <mergeCell ref="G162:R162"/>
    <mergeCell ref="S162:S164"/>
    <mergeCell ref="G163:I163"/>
    <mergeCell ref="J163:R163"/>
    <mergeCell ref="A176:A178"/>
    <mergeCell ref="B176:B178"/>
    <mergeCell ref="C176:C178"/>
    <mergeCell ref="D176:D178"/>
    <mergeCell ref="E176:E178"/>
    <mergeCell ref="F176:F178"/>
    <mergeCell ref="G176:R176"/>
    <mergeCell ref="S176:S178"/>
    <mergeCell ref="G177:I177"/>
    <mergeCell ref="J177:R177"/>
    <mergeCell ref="B46:C46"/>
    <mergeCell ref="E46:S46"/>
    <mergeCell ref="R36:S36"/>
    <mergeCell ref="A37:S37"/>
    <mergeCell ref="A38:S38"/>
    <mergeCell ref="A39:S39"/>
    <mergeCell ref="A42:A44"/>
    <mergeCell ref="B42:B44"/>
    <mergeCell ref="C42:C44"/>
    <mergeCell ref="D42:D44"/>
    <mergeCell ref="E42:E44"/>
    <mergeCell ref="F42:F44"/>
    <mergeCell ref="G42:R42"/>
    <mergeCell ref="S42:S44"/>
    <mergeCell ref="G43:I43"/>
    <mergeCell ref="J43:R43"/>
  </mergeCells>
  <pageMargins left="0.70866141732283472" right="0.55000000000000004" top="0.54" bottom="0.39" header="0.31496062992125984" footer="0.2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10</vt:i4>
      </vt:variant>
    </vt:vector>
  </HeadingPairs>
  <TitlesOfParts>
    <vt:vector size="10" baseType="lpstr">
      <vt:lpstr>ด้านเศรษฐกิจ</vt:lpstr>
      <vt:lpstr>ด้านคุณภาพชีวิต</vt:lpstr>
      <vt:lpstr>ด้านสิ่งแวดล้อม</vt:lpstr>
      <vt:lpstr>ด้านโครงสร้างพื้นฐาน</vt:lpstr>
      <vt:lpstr>ด้านการศึกษา</vt:lpstr>
      <vt:lpstr>ด้านประเพณีวัฒนธรรม</vt:lpstr>
      <vt:lpstr>ด้านบริหารราชการส่วนท้องถิ่น</vt:lpstr>
      <vt:lpstr>ด้านการท่องเที่ยว</vt:lpstr>
      <vt:lpstr>ครุภัณฑ์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ACER</cp:lastModifiedBy>
  <cp:lastPrinted>2019-11-07T08:03:19Z</cp:lastPrinted>
  <dcterms:created xsi:type="dcterms:W3CDTF">2013-11-06T04:09:40Z</dcterms:created>
  <dcterms:modified xsi:type="dcterms:W3CDTF">2019-11-08T08:57:08Z</dcterms:modified>
</cp:coreProperties>
</file>