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บต\งบประจำปี 61\"/>
    </mc:Choice>
  </mc:AlternateContent>
  <bookViews>
    <workbookView xWindow="240" yWindow="75" windowWidth="20055" windowHeight="7935" firstSheet="1" activeTab="5"/>
  </bookViews>
  <sheets>
    <sheet name="ทรัพย์สิน" sheetId="1" r:id="rId1"/>
    <sheet name="เงินฝากธนาคาร" sheetId="2" r:id="rId2"/>
    <sheet name="เงินรับฝาก" sheetId="3" r:id="rId3"/>
    <sheet name="รายจ่ายค้างจ่าย" sheetId="4" r:id="rId4"/>
    <sheet name="งบแสดงฐานะการเงินใหม่" sheetId="6" r:id="rId5"/>
    <sheet name="เศรษฐกิจชุมชน" sheetId="7" r:id="rId6"/>
    <sheet name="Sheet1" sheetId="8" r:id="rId7"/>
  </sheets>
  <calcPr calcId="152511"/>
</workbook>
</file>

<file path=xl/calcChain.xml><?xml version="1.0" encoding="utf-8"?>
<calcChain xmlns="http://schemas.openxmlformats.org/spreadsheetml/2006/main">
  <c r="G26" i="1" l="1"/>
  <c r="D26" i="1"/>
  <c r="G26" i="6" l="1"/>
  <c r="G25" i="6"/>
  <c r="G21" i="6"/>
  <c r="G20" i="6"/>
  <c r="G12" i="6"/>
  <c r="G13" i="6" s="1"/>
  <c r="G62" i="4"/>
  <c r="F11" i="2" l="1"/>
  <c r="G12" i="3" l="1"/>
  <c r="D19" i="7"/>
  <c r="G35" i="4" l="1"/>
  <c r="D37" i="7" l="1"/>
  <c r="I25" i="6"/>
  <c r="I20" i="6"/>
  <c r="I21" i="6" s="1"/>
  <c r="I12" i="6"/>
  <c r="I13" i="6" s="1"/>
  <c r="I26" i="6" l="1"/>
  <c r="I12" i="3"/>
  <c r="H11" i="2"/>
  <c r="H26" i="1"/>
  <c r="E26" i="1"/>
</calcChain>
</file>

<file path=xl/sharedStrings.xml><?xml version="1.0" encoding="utf-8"?>
<sst xmlns="http://schemas.openxmlformats.org/spreadsheetml/2006/main" count="480" uniqueCount="178">
  <si>
    <t>องค์การบริหารส่วนตำบลเมืองเกษตร</t>
  </si>
  <si>
    <t>หมายเหตุ  ประกอบงบแสดงฐานะการเงิน</t>
  </si>
  <si>
    <t>ประเภททรัพย์สิน</t>
  </si>
  <si>
    <t>ราคาทรัพย์สิน</t>
  </si>
  <si>
    <t>แหล่งที่มาของทรัพย์สินทั้งหมด</t>
  </si>
  <si>
    <t>ชื่อ</t>
  </si>
  <si>
    <t>จำนวนเงิน</t>
  </si>
  <si>
    <t>ก.อสังหาริมทรัพย์</t>
  </si>
  <si>
    <t>อาคาร</t>
  </si>
  <si>
    <t>ข.  สังหาริมทรัพย์</t>
  </si>
  <si>
    <t>รายได้</t>
  </si>
  <si>
    <t>เงินสะสม</t>
  </si>
  <si>
    <t>เงินอุดหนุนจากรัฐบาล</t>
  </si>
  <si>
    <t>ครุภัณฑ์สำนักงาน</t>
  </si>
  <si>
    <t>ครุภัณฑ์โฆษณาและเผยแพร่</t>
  </si>
  <si>
    <t>ครุภัณฑ์การเกษตร</t>
  </si>
  <si>
    <t>ครุภัณฑ์ไฟฟ้าและวิทยุ</t>
  </si>
  <si>
    <t>ครุภัณฑ์คอมพิวเตอร์</t>
  </si>
  <si>
    <t>ครุภัณฑ์งานบ้านงานครัว</t>
  </si>
  <si>
    <t>ครุภัณฑ์สำรวจ</t>
  </si>
  <si>
    <t>ครุภัณฑ์ก่อสร้าง</t>
  </si>
  <si>
    <t>ครุภัณฑ์กีฬา</t>
  </si>
  <si>
    <t>ครุภัณฑ์อื่น ๆ</t>
  </si>
  <si>
    <t>ยานพาหนะและขนส่ง</t>
  </si>
  <si>
    <t>รวม</t>
  </si>
  <si>
    <t>หมายเหตุประกอบงบแสดงฐานะการเงิน</t>
  </si>
  <si>
    <t>เงินฝากธนาคารกรุงไทย (ออมทรัพย์) เลขที่  301-3-33071-6</t>
  </si>
  <si>
    <t>เงินฝากธนาคารกรุงไทย (ออมทรัพย์) เลขที่  984-2-64786-2</t>
  </si>
  <si>
    <t>แหล่งเงิน</t>
  </si>
  <si>
    <t>แผนงาน</t>
  </si>
  <si>
    <t>งาน</t>
  </si>
  <si>
    <t>หมวด</t>
  </si>
  <si>
    <t>ประเภท</t>
  </si>
  <si>
    <t>โครงการ</t>
  </si>
  <si>
    <t>งบประมาณ</t>
  </si>
  <si>
    <t>เคหะและชุมชน</t>
  </si>
  <si>
    <t>การศึกษา</t>
  </si>
  <si>
    <t>สาธารณสุข</t>
  </si>
  <si>
    <t>ค่าใช้สอย</t>
  </si>
  <si>
    <t>ไฟฟ้าและถนน</t>
  </si>
  <si>
    <t>ค่าที่ดินและสิ่งก่อสร้าง</t>
  </si>
  <si>
    <t>งบแสดงฐานะการเงิน</t>
  </si>
  <si>
    <t>ทรัพย์สินตามงบทรัพย์สิน</t>
  </si>
  <si>
    <t>รายได้จากรัฐบาลค้างรับ</t>
  </si>
  <si>
    <t>ทุนทรัพย์สิน</t>
  </si>
  <si>
    <t>รายจ่ายค้างจ่าย</t>
  </si>
  <si>
    <t>เงินทุนสำรองเงินสะสม</t>
  </si>
  <si>
    <t>สินทรัพย์</t>
  </si>
  <si>
    <t>สินทรัพย์หมุนเวียน</t>
  </si>
  <si>
    <t>เงินสดและเงินฝากธนาคาร</t>
  </si>
  <si>
    <t>หมายเหตุ</t>
  </si>
  <si>
    <t>ลูกหนี้เงินทุนโครงการเศรฐกิจชุมชน</t>
  </si>
  <si>
    <t>รวมสินทรัพย์หมุนเวียน</t>
  </si>
  <si>
    <t>รวมสินทรัพย์</t>
  </si>
  <si>
    <t>หนี้สิน</t>
  </si>
  <si>
    <t>หนี้สินหมุนเวียน</t>
  </si>
  <si>
    <t>เงินรับฝาก</t>
  </si>
  <si>
    <t>รวมหนี้สินหมุนเวียน</t>
  </si>
  <si>
    <t>รวมหนี้สิน</t>
  </si>
  <si>
    <t>รวมเงินสะสม</t>
  </si>
  <si>
    <t>รวมหนี้สินและเงินสะสม</t>
  </si>
  <si>
    <t>หมายเหตุ   5   ลูกหนี้เงินทุนเศรษฐกิจชุมชน</t>
  </si>
  <si>
    <t>ชื่อ  -  สกุล  ผู้ยืม</t>
  </si>
  <si>
    <t>ที่</t>
  </si>
  <si>
    <t>โครงการที่ยืม</t>
  </si>
  <si>
    <t>ม.7  บ้านหนองโบสถ์</t>
  </si>
  <si>
    <t>นายสันติพงษ์  มุ่งอ้อมกลาง</t>
  </si>
  <si>
    <t>ม.4  บ้านโนนตำหนัก</t>
  </si>
  <si>
    <t>นายสุชาติ  สีสังชุม</t>
  </si>
  <si>
    <t>ม.1  บ้านหนองไผ่</t>
  </si>
  <si>
    <t>นายบุญเกิด  ตากิ่มนอก</t>
  </si>
  <si>
    <t>ม. 3  บ้านตะโก</t>
  </si>
  <si>
    <t>นางนงรักษ์  ศรีม่วงกลาง</t>
  </si>
  <si>
    <t>ม. 5  บ้านโนนเกษตร</t>
  </si>
  <si>
    <t>ม.2  บ้านคูเมือง</t>
  </si>
  <si>
    <t>โครงการส่งเสริมอาชีพการเลี้ยงโคเนื้อ</t>
  </si>
  <si>
    <t>โครงการส่งเสริมอาชีพเพื่อเกษตรกรการปลูกพริก</t>
  </si>
  <si>
    <t>หมายเหตุ   6   รายจ่ายค้างจ่าย</t>
  </si>
  <si>
    <t>เงินประกันสัญญา</t>
  </si>
  <si>
    <t>ภาษีหัก  ณ  ที่จ่าย</t>
  </si>
  <si>
    <t>เงินทุนโครงการเศรษฐกิจชุมชน</t>
  </si>
  <si>
    <t>ค่าใช้จ่ายในการจัดเก็บภาษีบำรุงท้องที่   5%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</si>
  <si>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 ประกอบงบแสดงฐานะการเงินเป็นส่วนหนึ่งของงบการเงินนี้</t>
    </r>
  </si>
  <si>
    <t xml:space="preserve">องค์การบริหารส่วนตำบลเมืองเกษตร   </t>
  </si>
  <si>
    <t>หมายเหตุ   3   เงินสดและเงินฝากธนาคาร</t>
  </si>
  <si>
    <t>เงินฝากธนาคาร  ธกส. (ออมทรัพย์) เลขที่ 01-291-2-46581-8</t>
  </si>
  <si>
    <t>เงินฝากธนาคาร  ธกส. (ออมทรัพย์) เลขที่ 01- 291-2-64647-2</t>
  </si>
  <si>
    <t>หมายเหตุ   7   เงินรับฝาก</t>
  </si>
  <si>
    <t>หมายเหตุ   2  งบทรัพย์สิน</t>
  </si>
  <si>
    <t>นายประเสริฐ  แข็งการ</t>
  </si>
  <si>
    <t>นายสวาท  ผิวกลาง</t>
  </si>
  <si>
    <t>นายกองค์การบริหารส่วนตำบลเมืองเกษตร</t>
  </si>
  <si>
    <t>ปลัดองค์การบริหารส่วนตำบลเมืองเกษตร</t>
  </si>
  <si>
    <t>......................................................................</t>
  </si>
  <si>
    <t>ผู้อำนวยการกองคลัง</t>
  </si>
  <si>
    <t xml:space="preserve">รั้วสำนักงาน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</si>
  <si>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</si>
  <si>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</si>
  <si>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</si>
  <si>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</si>
  <si>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</si>
  <si>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</si>
  <si>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</si>
  <si>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</si>
  <si>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</si>
  <si>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</si>
  <si>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</si>
  <si>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เงินรอคืนจังหวัด  (สวัสดิการเกี่ยวกับการศึกษาบุตร)</t>
  </si>
  <si>
    <t>เงินรอคืนจังหวัด  (เงินอุดหนุนโครงการยาเสพติด)</t>
  </si>
  <si>
    <t>บริหารทั่วไปเกี่ยวกับการศึกษา</t>
  </si>
  <si>
    <t>บริหารงานทั่วไป</t>
  </si>
  <si>
    <t>งานบริหารทั่วไป</t>
  </si>
  <si>
    <t>รายจ่ายเพื่อให้ได้มาซึ่งบริการ</t>
  </si>
  <si>
    <t>ค่าจ้างเหมาทำความสะอาด  อบต.</t>
  </si>
  <si>
    <t>ค่าจ้างเหมายามรักษาความปลอดภัย  อบต.</t>
  </si>
  <si>
    <t>งานบริหารงานคลัง</t>
  </si>
  <si>
    <t>งานบริหารทั่วไปเกี่ยวกับสาธารณสุข</t>
  </si>
  <si>
    <t>ค่าจ้างเหมาบุคคลเพื่อทำความสะอาดบริเวณที่ทำการ  อบต.</t>
  </si>
  <si>
    <t>ค่าจ้างเหมาทำความสะอาด  ศพด.</t>
  </si>
  <si>
    <t>ค่าจ้างเหมายามรักษาความปลอดภัย  ศพด.</t>
  </si>
  <si>
    <t>การพาณิชย์</t>
  </si>
  <si>
    <t>กิจการประปา</t>
  </si>
  <si>
    <t>ค่าจ้างเก็บค่าน้ำประปา  ม.7</t>
  </si>
  <si>
    <t>-2-</t>
  </si>
  <si>
    <t>หมายเหตุ   4  รายได้จากรัฐบาลค้างรับ</t>
  </si>
  <si>
    <t>-</t>
  </si>
  <si>
    <t>เงินฝากธนาคารกรุงไทย (ประจำ 6 เดือน)  เลขที่  986-0-67151-6</t>
  </si>
  <si>
    <t>สำหรับปีสิ้นสุดวันที่  30  กันยายน  2561</t>
  </si>
  <si>
    <t>ค่าจ้างเหมาปฏิบัติงานธุรการ</t>
  </si>
  <si>
    <t>บริหารทั่วไปเกี่ยวกับเคหะและชุมชน</t>
  </si>
  <si>
    <t>ค่าจ้างเหมาปฏิบัติงานแผนที่ภาษีฯ</t>
  </si>
  <si>
    <t>ก่อสร้างถนนดิน  บ้านเมืองทอง  ม.6</t>
  </si>
  <si>
    <t>ก่อสร้างถนน  คสล. ซ.ตาเชย ม.3</t>
  </si>
  <si>
    <t>ก่อสร้างถนน  คสล. ซ.ยายหลง ม.5</t>
  </si>
  <si>
    <t>ติดตั้งเสาไฟฟ้าแสงสว่าง  (สปอร์ตไลท์)</t>
  </si>
  <si>
    <t>ศาสนาวัฒนธรรมฯ</t>
  </si>
  <si>
    <t>กีฬาและนันทนาการ</t>
  </si>
  <si>
    <t>ติดตั้งมุ้งลวดพร้อมเหล็กดัดหน้าต่าง  ศพด.</t>
  </si>
  <si>
    <t>รื้อถอนอาคาร  ศพด.  (หลังเก่า) และห้องน้ำ ศพด.</t>
  </si>
  <si>
    <t>ก่อสร้างรางระบายน้ำ  คสล.  ม.2</t>
  </si>
  <si>
    <t>ปรับปรุงซ่อมแซมถนน  คสล.  ม.4</t>
  </si>
  <si>
    <t>ก่อสร้างโรงเก็บรวบรวมขยะอันตราย  ม.5</t>
  </si>
  <si>
    <t>ก่อสร้างอาคารศูนย์วัฒนธรรมสายใยชุมชน  ม.5</t>
  </si>
  <si>
    <t>ค่าตอบแทน</t>
  </si>
  <si>
    <t>ค่าตอบแทนผู้ปฏิบัติราชการอันเป็นประโยชน์แก่ อปท.</t>
  </si>
  <si>
    <t>เงินประโยชน์ตอบแทนอื่นเป็นกรณีพิเศษแก่ข้าราชการ  พนักงานส่วนตำบล  พนักงานจ้าง  ของ  อบต.เมืองเกษตร</t>
  </si>
  <si>
    <t>บริหารทั่วไป</t>
  </si>
  <si>
    <t>บริหารงานคลัง</t>
  </si>
  <si>
    <t>เงินประโยชน์ตอบแทนอื่นเป็นกรณีพิเศษแก่ข้าราชการพนักงานส่วนตำบล  พนักงานจ้าง  ของ  อบต.เมืองเกษตร</t>
  </si>
  <si>
    <t>สำหรับปีสิ้นสุดวันที่   30   กันยายน  2561</t>
  </si>
  <si>
    <t>ปี  2560</t>
  </si>
  <si>
    <t>ปี  2561</t>
  </si>
  <si>
    <t>นายกร  หวังหมู่กลาง</t>
  </si>
  <si>
    <t>นายวัชริศ  มีกำปัง</t>
  </si>
  <si>
    <t>งบกลาง</t>
  </si>
  <si>
    <t>เงินสมทบกองทุนประกันสังคม</t>
  </si>
  <si>
    <t>เงินเดือน</t>
  </si>
  <si>
    <t>เงินเดือน (ฝ่ายประจำ)</t>
  </si>
  <si>
    <t>เงินเดือน  (ฝ่ายประจำ)</t>
  </si>
  <si>
    <t>ค่าตอบแทนพนักงานจ้าง</t>
  </si>
  <si>
    <t>เงินเพิ่มต่างๆ ของพนักงานจ้าง</t>
  </si>
  <si>
    <t>ค่าจ้างเหมาแรงงานทั่วไป</t>
  </si>
  <si>
    <t>งานบริหารทั่วไปเกี่ยวกับเคหะและชุมชน</t>
  </si>
  <si>
    <t>ค่าหนังสือพิมพ์</t>
  </si>
  <si>
    <t>ปรับปรุงซ่อมแซมรั้วศูนย์พัฒนาเด็กเล็ก  อบต.</t>
  </si>
  <si>
    <t>ปรับปรุงและต่อเติมอาคารเอนกประสงค์ อบต.</t>
  </si>
  <si>
    <t>ก่อสร้างถนน คสล.ซอยพัฒนานิกูล ม.2</t>
  </si>
  <si>
    <t>ก่อสร้างถนน  คสล.ซอยรอบหมู่บ้าน ม.1</t>
  </si>
  <si>
    <t>ก่อสร้างถนน คสล.ซอยนิคม  ม.7</t>
  </si>
  <si>
    <t>ก่อสร้างถนน คสล.ซอยบ้านยายหลง  ม.5</t>
  </si>
  <si>
    <t>-3-</t>
  </si>
  <si>
    <t>สำหรับปี  สิ้นสุดวันที่  30  กันยายน  2561</t>
  </si>
  <si>
    <t>ณ วันที่  30  กันยายน  2561</t>
  </si>
  <si>
    <t>สำหรับปี  สิ้นสุดวันที่   30   กันยายน   2561</t>
  </si>
  <si>
    <t>ครุภัณฑ์โรงงาน</t>
  </si>
  <si>
    <t>12.</t>
  </si>
  <si>
    <t>นายวันชัย  มีกำปัง</t>
  </si>
  <si>
    <t>ม. 6  บ้านเมืองทอง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</si>
</sst>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8" xfId="0" applyFont="1" applyBorder="1"/>
    <xf numFmtId="0" fontId="4" fillId="0" borderId="12" xfId="0" applyFont="1" applyBorder="1"/>
    <xf numFmtId="0" fontId="4" fillId="0" borderId="1" xfId="0" applyFont="1" applyBorder="1"/>
    <xf numFmtId="0" fontId="4" fillId="0" borderId="8" xfId="0" applyFont="1" applyBorder="1"/>
    <xf numFmtId="43" fontId="4" fillId="0" borderId="1" xfId="1" applyFont="1" applyBorder="1"/>
    <xf numFmtId="0" fontId="5" fillId="0" borderId="12" xfId="0" applyFont="1" applyBorder="1"/>
    <xf numFmtId="43" fontId="5" fillId="0" borderId="1" xfId="0" applyNumberFormat="1" applyFont="1" applyBorder="1"/>
    <xf numFmtId="0" fontId="5" fillId="0" borderId="12" xfId="0" applyFont="1" applyBorder="1" applyAlignment="1">
      <alignment horizontal="center"/>
    </xf>
    <xf numFmtId="49" fontId="2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5" fillId="0" borderId="13" xfId="1" applyFont="1" applyBorder="1"/>
    <xf numFmtId="43" fontId="5" fillId="0" borderId="11" xfId="1" applyFont="1" applyBorder="1"/>
    <xf numFmtId="43" fontId="5" fillId="0" borderId="0" xfId="1" applyFont="1"/>
    <xf numFmtId="43" fontId="5" fillId="0" borderId="15" xfId="1" applyFont="1" applyBorder="1"/>
    <xf numFmtId="0" fontId="6" fillId="0" borderId="0" xfId="0" applyFont="1"/>
    <xf numFmtId="0" fontId="2" fillId="0" borderId="0" xfId="0" applyFont="1" applyBorder="1"/>
    <xf numFmtId="43" fontId="3" fillId="0" borderId="13" xfId="1" applyFont="1" applyBorder="1"/>
    <xf numFmtId="0" fontId="3" fillId="0" borderId="0" xfId="0" applyFont="1" applyAlignment="1">
      <alignment horizontal="left"/>
    </xf>
    <xf numFmtId="43" fontId="2" fillId="0" borderId="0" xfId="1" applyFont="1" applyBorder="1" applyAlignment="1">
      <alignment horizontal="center"/>
    </xf>
    <xf numFmtId="43" fontId="2" fillId="0" borderId="0" xfId="1" applyFont="1" applyBorder="1"/>
    <xf numFmtId="43" fontId="5" fillId="0" borderId="14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4" fillId="0" borderId="1" xfId="1" applyNumberFormat="1" applyFont="1" applyBorder="1"/>
    <xf numFmtId="43" fontId="4" fillId="0" borderId="1" xfId="0" applyNumberFormat="1" applyFont="1" applyBorder="1"/>
    <xf numFmtId="0" fontId="5" fillId="0" borderId="12" xfId="0" applyFont="1" applyBorder="1" applyAlignment="1">
      <alignment horizontal="center"/>
    </xf>
    <xf numFmtId="0" fontId="4" fillId="0" borderId="9" xfId="0" applyFont="1" applyBorder="1"/>
    <xf numFmtId="49" fontId="4" fillId="0" borderId="8" xfId="0" applyNumberFormat="1" applyFont="1" applyBorder="1" applyAlignment="1">
      <alignment horizontal="center"/>
    </xf>
    <xf numFmtId="0" fontId="4" fillId="0" borderId="16" xfId="0" applyFont="1" applyBorder="1"/>
    <xf numFmtId="0" fontId="2" fillId="0" borderId="16" xfId="0" applyFont="1" applyBorder="1"/>
    <xf numFmtId="43" fontId="2" fillId="0" borderId="16" xfId="1" applyNumberFormat="1" applyFont="1" applyBorder="1"/>
    <xf numFmtId="0" fontId="4" fillId="0" borderId="16" xfId="0" applyFont="1" applyBorder="1" applyAlignment="1">
      <alignment vertical="top"/>
    </xf>
    <xf numFmtId="0" fontId="4" fillId="0" borderId="16" xfId="0" applyFont="1" applyBorder="1" applyAlignment="1">
      <alignment vertical="top" wrapText="1" shrinkToFit="1"/>
    </xf>
    <xf numFmtId="0" fontId="2" fillId="0" borderId="16" xfId="0" applyFont="1" applyBorder="1" applyAlignment="1">
      <alignment vertical="top"/>
    </xf>
    <xf numFmtId="43" fontId="2" fillId="0" borderId="16" xfId="1" applyNumberFormat="1" applyFont="1" applyBorder="1" applyAlignment="1">
      <alignment vertical="top"/>
    </xf>
    <xf numFmtId="0" fontId="2" fillId="0" borderId="16" xfId="0" applyFont="1" applyBorder="1" applyAlignment="1">
      <alignment vertical="top" wrapText="1" shrinkToFit="1"/>
    </xf>
    <xf numFmtId="0" fontId="4" fillId="0" borderId="3" xfId="0" applyFont="1" applyBorder="1"/>
    <xf numFmtId="0" fontId="2" fillId="0" borderId="3" xfId="0" applyFont="1" applyBorder="1"/>
    <xf numFmtId="43" fontId="2" fillId="0" borderId="3" xfId="1" applyNumberFormat="1" applyFont="1" applyBorder="1"/>
    <xf numFmtId="0" fontId="3" fillId="0" borderId="12" xfId="0" applyFont="1" applyBorder="1" applyAlignment="1">
      <alignment horizontal="center"/>
    </xf>
    <xf numFmtId="43" fontId="3" fillId="0" borderId="1" xfId="1" applyNumberFormat="1" applyFont="1" applyBorder="1"/>
    <xf numFmtId="43" fontId="5" fillId="0" borderId="12" xfId="1" applyFont="1" applyBorder="1"/>
    <xf numFmtId="43" fontId="4" fillId="0" borderId="11" xfId="1" applyFont="1" applyBorder="1"/>
    <xf numFmtId="43" fontId="2" fillId="0" borderId="11" xfId="1" applyFont="1" applyBorder="1"/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 shrinkToFit="1"/>
    </xf>
    <xf numFmtId="43" fontId="2" fillId="0" borderId="3" xfId="1" applyNumberFormat="1" applyFont="1" applyBorder="1" applyAlignment="1">
      <alignment vertical="top"/>
    </xf>
    <xf numFmtId="43" fontId="2" fillId="0" borderId="0" xfId="1" applyFont="1" applyAlignment="1">
      <alignment horizontal="center"/>
    </xf>
    <xf numFmtId="43" fontId="3" fillId="0" borderId="14" xfId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2" fillId="0" borderId="3" xfId="0" applyFont="1" applyBorder="1" applyAlignment="1">
      <alignment vertical="top" wrapText="1" shrinkToFit="1"/>
    </xf>
    <xf numFmtId="0" fontId="4" fillId="0" borderId="16" xfId="0" applyFont="1" applyBorder="1" applyAlignment="1">
      <alignment horizontal="center" vertical="top"/>
    </xf>
    <xf numFmtId="0" fontId="4" fillId="0" borderId="16" xfId="0" applyFont="1" applyBorder="1" applyAlignment="1">
      <alignment horizontal="left" vertical="top" wrapText="1" shrinkToFit="1"/>
    </xf>
    <xf numFmtId="43" fontId="4" fillId="0" borderId="16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3" fontId="5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14" xfId="1" applyFont="1" applyBorder="1"/>
    <xf numFmtId="0" fontId="4" fillId="0" borderId="2" xfId="0" applyFont="1" applyBorder="1" applyAlignment="1">
      <alignment horizontal="left"/>
    </xf>
    <xf numFmtId="0" fontId="4" fillId="0" borderId="16" xfId="0" applyFont="1" applyBorder="1" applyAlignment="1">
      <alignment wrapText="1" shrinkToFit="1"/>
    </xf>
    <xf numFmtId="0" fontId="2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 shrinkToFit="1"/>
    </xf>
    <xf numFmtId="0" fontId="2" fillId="0" borderId="0" xfId="0" applyFont="1" applyBorder="1" applyAlignment="1">
      <alignment vertical="top" wrapText="1" shrinkToFit="1"/>
    </xf>
    <xf numFmtId="43" fontId="2" fillId="0" borderId="0" xfId="1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 shrinkToFit="1"/>
    </xf>
    <xf numFmtId="0" fontId="2" fillId="0" borderId="2" xfId="0" applyFont="1" applyBorder="1" applyAlignment="1">
      <alignment vertical="top" wrapText="1" shrinkToFit="1"/>
    </xf>
    <xf numFmtId="43" fontId="2" fillId="0" borderId="2" xfId="1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43" fontId="5" fillId="0" borderId="14" xfId="1" applyFont="1" applyBorder="1"/>
    <xf numFmtId="0" fontId="5" fillId="0" borderId="1" xfId="0" applyFont="1" applyBorder="1" applyAlignment="1">
      <alignment horizontal="center" vertical="center"/>
    </xf>
    <xf numFmtId="43" fontId="4" fillId="0" borderId="9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11" xfId="0" applyNumberFormat="1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171450</xdr:rowOff>
    </xdr:from>
    <xdr:to>
      <xdr:col>2</xdr:col>
      <xdr:colOff>1152525</xdr:colOff>
      <xdr:row>43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9886950"/>
          <a:ext cx="18764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ตรวจแล้วถูกต้อง</a:t>
          </a:r>
        </a:p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(นางสาวลดาวัลย์   เนตรทิพวัลย์)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2</xdr:col>
      <xdr:colOff>895350</xdr:colOff>
      <xdr:row>37</xdr:row>
      <xdr:rowOff>180975</xdr:rowOff>
    </xdr:from>
    <xdr:to>
      <xdr:col>5</xdr:col>
      <xdr:colOff>571500</xdr:colOff>
      <xdr:row>43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19250" y="9896475"/>
          <a:ext cx="25336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ตรวจถูกต้องแล้ว</a:t>
          </a:r>
        </a:p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จ.ส.ต.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(นรินทร์      ชูพันดุง)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ปลัดองค์การบริหารส่วนตำบลเมืองเกษตร</a:t>
          </a:r>
        </a:p>
      </xdr:txBody>
    </xdr:sp>
    <xdr:clientData/>
  </xdr:twoCellAnchor>
  <xdr:twoCellAnchor>
    <xdr:from>
      <xdr:col>5</xdr:col>
      <xdr:colOff>419100</xdr:colOff>
      <xdr:row>37</xdr:row>
      <xdr:rowOff>180975</xdr:rowOff>
    </xdr:from>
    <xdr:to>
      <xdr:col>9</xdr:col>
      <xdr:colOff>0</xdr:colOff>
      <xdr:row>44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00500" y="9896475"/>
          <a:ext cx="24669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ทราบ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(นายเสนอ      เกี้ยวกลาง)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นายกองค์การบริหารส่วนตำบลเมืองเกษตร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3" workbookViewId="0">
      <selection activeCell="F16" sqref="F16"/>
    </sheetView>
  </sheetViews>
  <sheetFormatPr defaultRowHeight="21" x14ac:dyDescent="0.35"/>
  <cols>
    <col min="1" max="1" width="4.125" style="4" customWidth="1"/>
    <col min="2" max="2" width="4.5" style="4" customWidth="1"/>
    <col min="3" max="3" width="15.125" style="4" customWidth="1"/>
    <col min="4" max="4" width="13.5" style="4" customWidth="1"/>
    <col min="5" max="5" width="13.375" style="4" customWidth="1"/>
    <col min="6" max="6" width="16.125" style="4" customWidth="1"/>
    <col min="7" max="8" width="13.375" style="4" customWidth="1"/>
    <col min="9" max="9" width="2.125" style="4" customWidth="1"/>
    <col min="10" max="16384" width="9" style="4"/>
  </cols>
  <sheetData>
    <row r="1" spans="1:8" x14ac:dyDescent="0.35">
      <c r="A1" s="102" t="s">
        <v>0</v>
      </c>
      <c r="B1" s="102"/>
      <c r="C1" s="102"/>
      <c r="D1" s="102"/>
      <c r="E1" s="102"/>
      <c r="F1" s="102"/>
      <c r="G1" s="102"/>
      <c r="H1" s="102"/>
    </row>
    <row r="2" spans="1:8" x14ac:dyDescent="0.35">
      <c r="A2" s="102" t="s">
        <v>1</v>
      </c>
      <c r="B2" s="102"/>
      <c r="C2" s="102"/>
      <c r="D2" s="102"/>
      <c r="E2" s="102"/>
      <c r="F2" s="102"/>
      <c r="G2" s="102"/>
      <c r="H2" s="102"/>
    </row>
    <row r="3" spans="1:8" x14ac:dyDescent="0.35">
      <c r="A3" s="102" t="s">
        <v>173</v>
      </c>
      <c r="B3" s="102"/>
      <c r="C3" s="102"/>
      <c r="D3" s="102"/>
      <c r="E3" s="102"/>
      <c r="F3" s="102"/>
      <c r="G3" s="102"/>
      <c r="H3" s="102"/>
    </row>
    <row r="4" spans="1:8" ht="9" customHeight="1" x14ac:dyDescent="0.35"/>
    <row r="5" spans="1:8" x14ac:dyDescent="0.35">
      <c r="A5" s="8" t="s">
        <v>88</v>
      </c>
    </row>
    <row r="6" spans="1:8" x14ac:dyDescent="0.35">
      <c r="A6" s="96" t="s">
        <v>2</v>
      </c>
      <c r="B6" s="97"/>
      <c r="C6" s="98"/>
      <c r="D6" s="96" t="s">
        <v>3</v>
      </c>
      <c r="E6" s="98"/>
      <c r="F6" s="93" t="s">
        <v>4</v>
      </c>
      <c r="G6" s="94"/>
      <c r="H6" s="95"/>
    </row>
    <row r="7" spans="1:8" x14ac:dyDescent="0.35">
      <c r="A7" s="99"/>
      <c r="B7" s="100"/>
      <c r="C7" s="101"/>
      <c r="D7" s="99"/>
      <c r="E7" s="101"/>
      <c r="F7" s="9" t="s">
        <v>5</v>
      </c>
      <c r="G7" s="93" t="s">
        <v>6</v>
      </c>
      <c r="H7" s="95"/>
    </row>
    <row r="8" spans="1:8" x14ac:dyDescent="0.35">
      <c r="A8" s="85"/>
      <c r="B8" s="86"/>
      <c r="C8" s="86"/>
      <c r="D8" s="89">
        <v>2561</v>
      </c>
      <c r="E8" s="84">
        <v>2560</v>
      </c>
      <c r="F8" s="87"/>
      <c r="G8" s="9">
        <v>2561</v>
      </c>
      <c r="H8" s="9">
        <v>2560</v>
      </c>
    </row>
    <row r="9" spans="1:8" x14ac:dyDescent="0.35">
      <c r="A9" s="10" t="s">
        <v>7</v>
      </c>
      <c r="B9" s="11"/>
      <c r="C9" s="11"/>
      <c r="D9" s="12"/>
      <c r="E9" s="12"/>
      <c r="F9" s="11"/>
      <c r="G9" s="12"/>
      <c r="H9" s="12"/>
    </row>
    <row r="10" spans="1:8" x14ac:dyDescent="0.35">
      <c r="A10" s="39" t="s">
        <v>96</v>
      </c>
      <c r="B10" s="11" t="s">
        <v>8</v>
      </c>
      <c r="C10" s="11"/>
      <c r="D10" s="14">
        <v>6501800</v>
      </c>
      <c r="E10" s="14">
        <v>6631100</v>
      </c>
      <c r="F10" s="11" t="s">
        <v>10</v>
      </c>
      <c r="G10" s="14">
        <v>2749448</v>
      </c>
      <c r="H10" s="14">
        <v>2485068</v>
      </c>
    </row>
    <row r="11" spans="1:8" x14ac:dyDescent="0.35">
      <c r="A11" s="39" t="s">
        <v>97</v>
      </c>
      <c r="B11" s="11" t="s">
        <v>95</v>
      </c>
      <c r="C11" s="11"/>
      <c r="D11" s="14">
        <v>1341500</v>
      </c>
      <c r="E11" s="14">
        <v>861500</v>
      </c>
      <c r="F11" s="11" t="s">
        <v>11</v>
      </c>
      <c r="G11" s="14">
        <v>4638800</v>
      </c>
      <c r="H11" s="14">
        <v>4638800</v>
      </c>
    </row>
    <row r="12" spans="1:8" x14ac:dyDescent="0.35">
      <c r="A12" s="39"/>
      <c r="B12" s="11"/>
      <c r="C12" s="11"/>
      <c r="D12" s="14"/>
      <c r="E12" s="14"/>
      <c r="F12" s="11" t="s">
        <v>12</v>
      </c>
      <c r="G12" s="14">
        <v>7978953.3499999996</v>
      </c>
      <c r="H12" s="14">
        <v>7978953.3499999996</v>
      </c>
    </row>
    <row r="13" spans="1:8" x14ac:dyDescent="0.35">
      <c r="A13" s="10" t="s">
        <v>9</v>
      </c>
      <c r="B13" s="11"/>
      <c r="C13" s="11"/>
      <c r="D13" s="14"/>
      <c r="E13" s="14"/>
      <c r="F13" s="11"/>
      <c r="G13" s="12"/>
      <c r="H13" s="12"/>
    </row>
    <row r="14" spans="1:8" x14ac:dyDescent="0.35">
      <c r="A14" s="39" t="s">
        <v>96</v>
      </c>
      <c r="B14" s="11" t="s">
        <v>23</v>
      </c>
      <c r="C14" s="11"/>
      <c r="D14" s="14">
        <v>3385000</v>
      </c>
      <c r="E14" s="14">
        <v>3385000</v>
      </c>
      <c r="F14" s="11"/>
      <c r="G14" s="12"/>
      <c r="H14" s="12"/>
    </row>
    <row r="15" spans="1:8" x14ac:dyDescent="0.35">
      <c r="A15" s="39" t="s">
        <v>97</v>
      </c>
      <c r="B15" s="11" t="s">
        <v>13</v>
      </c>
      <c r="C15" s="38"/>
      <c r="D15" s="90">
        <v>1563165</v>
      </c>
      <c r="E15" s="14">
        <v>1670435</v>
      </c>
      <c r="F15" s="11"/>
      <c r="G15" s="12"/>
      <c r="H15" s="12"/>
    </row>
    <row r="16" spans="1:8" x14ac:dyDescent="0.35">
      <c r="A16" s="39" t="s">
        <v>98</v>
      </c>
      <c r="B16" s="11" t="s">
        <v>14</v>
      </c>
      <c r="C16" s="38"/>
      <c r="D16" s="90">
        <v>685950</v>
      </c>
      <c r="E16" s="14">
        <v>701200</v>
      </c>
      <c r="F16" s="11"/>
      <c r="G16" s="12"/>
      <c r="H16" s="12"/>
    </row>
    <row r="17" spans="1:11" x14ac:dyDescent="0.35">
      <c r="A17" s="39" t="s">
        <v>99</v>
      </c>
      <c r="B17" s="11" t="s">
        <v>15</v>
      </c>
      <c r="C17" s="38"/>
      <c r="D17" s="90">
        <v>155300</v>
      </c>
      <c r="E17" s="14">
        <v>155300</v>
      </c>
      <c r="F17" s="11"/>
      <c r="G17" s="12"/>
      <c r="H17" s="12"/>
    </row>
    <row r="18" spans="1:11" x14ac:dyDescent="0.35">
      <c r="A18" s="39" t="s">
        <v>100</v>
      </c>
      <c r="B18" s="11" t="s">
        <v>16</v>
      </c>
      <c r="C18" s="38"/>
      <c r="D18" s="90">
        <v>223650</v>
      </c>
      <c r="E18" s="14">
        <v>223650</v>
      </c>
      <c r="F18" s="11"/>
      <c r="G18" s="12"/>
      <c r="H18" s="12"/>
    </row>
    <row r="19" spans="1:11" x14ac:dyDescent="0.35">
      <c r="A19" s="39" t="s">
        <v>101</v>
      </c>
      <c r="B19" s="11" t="s">
        <v>17</v>
      </c>
      <c r="C19" s="38"/>
      <c r="D19" s="90">
        <v>472312.35</v>
      </c>
      <c r="E19" s="14">
        <v>457192.35</v>
      </c>
      <c r="F19" s="11"/>
      <c r="G19" s="12"/>
      <c r="H19" s="12"/>
    </row>
    <row r="20" spans="1:11" x14ac:dyDescent="0.35">
      <c r="A20" s="39" t="s">
        <v>102</v>
      </c>
      <c r="B20" s="11" t="s">
        <v>18</v>
      </c>
      <c r="C20" s="38"/>
      <c r="D20" s="90">
        <v>284194</v>
      </c>
      <c r="E20" s="14">
        <v>284194</v>
      </c>
      <c r="F20" s="11"/>
      <c r="G20" s="12"/>
      <c r="H20" s="12"/>
    </row>
    <row r="21" spans="1:11" x14ac:dyDescent="0.35">
      <c r="A21" s="39" t="s">
        <v>103</v>
      </c>
      <c r="B21" s="11" t="s">
        <v>19</v>
      </c>
      <c r="C21" s="38"/>
      <c r="D21" s="90">
        <v>159450</v>
      </c>
      <c r="E21" s="14">
        <v>173450</v>
      </c>
      <c r="F21" s="11"/>
      <c r="G21" s="12"/>
      <c r="H21" s="12"/>
    </row>
    <row r="22" spans="1:11" x14ac:dyDescent="0.35">
      <c r="A22" s="39" t="s">
        <v>104</v>
      </c>
      <c r="B22" s="11" t="s">
        <v>20</v>
      </c>
      <c r="C22" s="38"/>
      <c r="D22" s="90">
        <v>122800</v>
      </c>
      <c r="E22" s="14">
        <v>113100</v>
      </c>
      <c r="F22" s="11"/>
      <c r="G22" s="12"/>
      <c r="H22" s="12"/>
    </row>
    <row r="23" spans="1:11" x14ac:dyDescent="0.35">
      <c r="A23" s="39" t="s">
        <v>105</v>
      </c>
      <c r="B23" s="11" t="s">
        <v>21</v>
      </c>
      <c r="C23" s="38"/>
      <c r="D23" s="90">
        <v>6700</v>
      </c>
      <c r="E23" s="14">
        <v>6700</v>
      </c>
      <c r="F23" s="11"/>
      <c r="G23" s="12"/>
      <c r="H23" s="12"/>
    </row>
    <row r="24" spans="1:11" x14ac:dyDescent="0.35">
      <c r="A24" s="39" t="s">
        <v>106</v>
      </c>
      <c r="B24" s="11" t="s">
        <v>174</v>
      </c>
      <c r="C24" s="38"/>
      <c r="D24" s="90">
        <v>25380</v>
      </c>
      <c r="E24" s="92" t="s">
        <v>125</v>
      </c>
      <c r="F24" s="11"/>
      <c r="G24" s="12"/>
      <c r="H24" s="12"/>
    </row>
    <row r="25" spans="1:11" x14ac:dyDescent="0.35">
      <c r="A25" s="39" t="s">
        <v>175</v>
      </c>
      <c r="B25" s="11" t="s">
        <v>22</v>
      </c>
      <c r="C25" s="38"/>
      <c r="D25" s="90">
        <v>440000</v>
      </c>
      <c r="E25" s="14">
        <v>440000</v>
      </c>
      <c r="F25" s="11"/>
      <c r="G25" s="12"/>
      <c r="H25" s="12"/>
    </row>
    <row r="26" spans="1:11" x14ac:dyDescent="0.35">
      <c r="A26" s="13"/>
      <c r="B26" s="11"/>
      <c r="C26" s="15" t="s">
        <v>24</v>
      </c>
      <c r="D26" s="91">
        <f>SUM(D10:D25)</f>
        <v>15367201.35</v>
      </c>
      <c r="E26" s="16">
        <f>SUM(E10:E25)</f>
        <v>15102821.35</v>
      </c>
      <c r="F26" s="17" t="s">
        <v>24</v>
      </c>
      <c r="G26" s="16">
        <f>SUM(G10:G25)</f>
        <v>15367201.35</v>
      </c>
      <c r="H26" s="16">
        <f>SUM(H10:H25)</f>
        <v>15102821.35</v>
      </c>
    </row>
    <row r="29" spans="1:11" x14ac:dyDescent="0.35">
      <c r="B29" s="1"/>
      <c r="C29" s="1"/>
      <c r="D29" s="1"/>
      <c r="E29" s="18"/>
      <c r="H29" s="2"/>
      <c r="J29" s="18"/>
      <c r="K29" s="19"/>
    </row>
    <row r="30" spans="1:11" x14ac:dyDescent="0.35">
      <c r="B30" s="1"/>
      <c r="C30" s="1"/>
      <c r="D30" s="1"/>
      <c r="E30" s="18"/>
      <c r="H30" s="2"/>
      <c r="J30" s="18"/>
      <c r="K30" s="19"/>
    </row>
    <row r="31" spans="1:11" x14ac:dyDescent="0.35">
      <c r="B31" s="1"/>
      <c r="C31" s="1"/>
      <c r="D31" s="1"/>
      <c r="E31" s="18"/>
      <c r="H31" s="2"/>
      <c r="J31" s="18"/>
      <c r="K31" s="19"/>
    </row>
  </sheetData>
  <mergeCells count="7">
    <mergeCell ref="F6:H6"/>
    <mergeCell ref="A6:C7"/>
    <mergeCell ref="A1:H1"/>
    <mergeCell ref="A2:H2"/>
    <mergeCell ref="A3:H3"/>
    <mergeCell ref="D6:E7"/>
    <mergeCell ref="G7:H7"/>
  </mergeCells>
  <pageMargins left="0.31496062992125984" right="0.11811023622047245" top="0.59055118110236227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7" workbookViewId="0">
      <selection activeCell="E18" sqref="E18"/>
    </sheetView>
  </sheetViews>
  <sheetFormatPr defaultRowHeight="15" x14ac:dyDescent="0.25"/>
  <cols>
    <col min="1" max="1" width="1.375" style="26" customWidth="1"/>
    <col min="2" max="2" width="4.25" style="26" customWidth="1"/>
    <col min="3" max="3" width="6.375" style="26" customWidth="1"/>
    <col min="4" max="4" width="16.75" style="26" customWidth="1"/>
    <col min="5" max="5" width="31.625" style="26" customWidth="1"/>
    <col min="6" max="6" width="14" style="26" customWidth="1"/>
    <col min="7" max="7" width="2.625" style="26" customWidth="1"/>
    <col min="8" max="8" width="13.75" style="26" customWidth="1"/>
    <col min="9" max="16384" width="9" style="26"/>
  </cols>
  <sheetData>
    <row r="1" spans="1:8" ht="21" x14ac:dyDescent="0.35">
      <c r="A1" s="103" t="s">
        <v>83</v>
      </c>
      <c r="B1" s="103"/>
      <c r="C1" s="103"/>
      <c r="D1" s="103"/>
      <c r="E1" s="103"/>
      <c r="F1" s="103"/>
      <c r="G1" s="103"/>
      <c r="H1" s="103"/>
    </row>
    <row r="2" spans="1:8" ht="21" x14ac:dyDescent="0.35">
      <c r="A2" s="103" t="s">
        <v>25</v>
      </c>
      <c r="B2" s="103"/>
      <c r="C2" s="103"/>
      <c r="D2" s="103"/>
      <c r="E2" s="103"/>
      <c r="F2" s="103"/>
      <c r="G2" s="103"/>
      <c r="H2" s="103"/>
    </row>
    <row r="3" spans="1:8" ht="21" x14ac:dyDescent="0.35">
      <c r="A3" s="103" t="s">
        <v>127</v>
      </c>
      <c r="B3" s="103"/>
      <c r="C3" s="103"/>
      <c r="D3" s="103"/>
      <c r="E3" s="103"/>
      <c r="F3" s="103"/>
      <c r="G3" s="103"/>
      <c r="H3" s="103"/>
    </row>
    <row r="4" spans="1:8" ht="21" x14ac:dyDescent="0.35">
      <c r="A4" s="1"/>
      <c r="B4" s="1"/>
      <c r="C4" s="1"/>
      <c r="D4" s="1"/>
      <c r="E4" s="1"/>
      <c r="F4" s="1"/>
      <c r="G4" s="1"/>
      <c r="H4" s="2"/>
    </row>
    <row r="5" spans="1:8" ht="21" x14ac:dyDescent="0.35">
      <c r="A5" s="1"/>
      <c r="B5" s="3" t="s">
        <v>84</v>
      </c>
      <c r="C5" s="1"/>
      <c r="D5" s="1"/>
      <c r="E5" s="1"/>
      <c r="F5" s="71" t="s">
        <v>151</v>
      </c>
      <c r="G5" s="1"/>
      <c r="H5" s="71" t="s">
        <v>150</v>
      </c>
    </row>
    <row r="6" spans="1:8" ht="21" x14ac:dyDescent="0.35">
      <c r="A6" s="1"/>
      <c r="B6" s="1"/>
      <c r="D6" s="27" t="s">
        <v>85</v>
      </c>
      <c r="E6" s="1"/>
      <c r="F6" s="2">
        <v>7502729.1200000001</v>
      </c>
      <c r="G6" s="1"/>
      <c r="H6" s="2">
        <v>5594627.9100000001</v>
      </c>
    </row>
    <row r="7" spans="1:8" ht="21" x14ac:dyDescent="0.35">
      <c r="A7" s="1"/>
      <c r="B7" s="1"/>
      <c r="D7" s="27" t="s">
        <v>86</v>
      </c>
      <c r="E7" s="1"/>
      <c r="F7" s="2">
        <v>121678.88</v>
      </c>
      <c r="G7" s="1"/>
      <c r="H7" s="2">
        <v>19135.900000000001</v>
      </c>
    </row>
    <row r="8" spans="1:8" ht="21" x14ac:dyDescent="0.35">
      <c r="A8" s="1"/>
      <c r="B8" s="1"/>
      <c r="D8" s="27" t="s">
        <v>26</v>
      </c>
      <c r="E8" s="1"/>
      <c r="F8" s="2">
        <v>4005534.41</v>
      </c>
      <c r="G8" s="1"/>
      <c r="H8" s="2">
        <v>1320624.04</v>
      </c>
    </row>
    <row r="9" spans="1:8" ht="21" x14ac:dyDescent="0.35">
      <c r="A9" s="1"/>
      <c r="B9" s="1"/>
      <c r="D9" s="27" t="s">
        <v>27</v>
      </c>
      <c r="E9" s="1"/>
      <c r="F9" s="2">
        <v>611504.99</v>
      </c>
      <c r="G9" s="1"/>
      <c r="H9" s="2">
        <v>1628875.22</v>
      </c>
    </row>
    <row r="10" spans="1:8" ht="21" x14ac:dyDescent="0.35">
      <c r="A10" s="1"/>
      <c r="B10" s="1"/>
      <c r="D10" s="27" t="s">
        <v>126</v>
      </c>
      <c r="E10" s="1"/>
      <c r="F10" s="2">
        <v>4920889.9000000004</v>
      </c>
      <c r="G10" s="1"/>
      <c r="H10" s="55">
        <v>4872047.63</v>
      </c>
    </row>
    <row r="11" spans="1:8" ht="21.75" thickBot="1" x14ac:dyDescent="0.4">
      <c r="A11" s="1"/>
      <c r="B11" s="1"/>
      <c r="C11" s="1"/>
      <c r="D11" s="6" t="s">
        <v>24</v>
      </c>
      <c r="E11" s="3"/>
      <c r="F11" s="72">
        <f>SUM(F6:F10)</f>
        <v>17162337.300000001</v>
      </c>
      <c r="G11" s="3"/>
      <c r="H11" s="28">
        <f>SUM(H6:H10)</f>
        <v>13435310.699999999</v>
      </c>
    </row>
    <row r="12" spans="1:8" ht="21.75" thickTop="1" x14ac:dyDescent="0.35">
      <c r="A12" s="1"/>
      <c r="B12" s="1"/>
      <c r="C12" s="1"/>
      <c r="D12" s="1"/>
      <c r="E12" s="1"/>
      <c r="F12" s="1"/>
      <c r="G12" s="1"/>
      <c r="H12" s="2"/>
    </row>
    <row r="13" spans="1:8" ht="21" x14ac:dyDescent="0.35">
      <c r="A13" s="1"/>
      <c r="B13" s="1"/>
      <c r="C13" s="1"/>
      <c r="D13" s="1"/>
      <c r="E13" s="1"/>
      <c r="F13" s="1"/>
      <c r="G13" s="1"/>
      <c r="H13" s="2"/>
    </row>
    <row r="14" spans="1:8" ht="21" x14ac:dyDescent="0.35">
      <c r="A14" s="1"/>
      <c r="B14" s="1"/>
      <c r="C14" s="1"/>
      <c r="D14" s="1"/>
      <c r="E14" s="1"/>
      <c r="F14" s="1"/>
      <c r="G14" s="1"/>
      <c r="H14" s="2"/>
    </row>
    <row r="15" spans="1:8" ht="21" x14ac:dyDescent="0.35">
      <c r="A15" s="1"/>
      <c r="B15" s="3" t="s">
        <v>124</v>
      </c>
      <c r="C15" s="1"/>
      <c r="D15" s="1"/>
      <c r="E15" s="1"/>
      <c r="F15" s="71" t="s">
        <v>151</v>
      </c>
      <c r="G15" s="1"/>
      <c r="H15" s="71" t="s">
        <v>150</v>
      </c>
    </row>
    <row r="16" spans="1:8" ht="21" x14ac:dyDescent="0.35">
      <c r="A16" s="1"/>
      <c r="B16" s="1"/>
      <c r="D16" s="27"/>
      <c r="E16" s="1"/>
      <c r="F16" s="59" t="s">
        <v>125</v>
      </c>
      <c r="G16" s="1"/>
      <c r="H16" s="59" t="s">
        <v>125</v>
      </c>
    </row>
    <row r="17" spans="1:8" ht="21.75" thickBot="1" x14ac:dyDescent="0.4">
      <c r="A17" s="1"/>
      <c r="B17" s="1"/>
      <c r="C17" s="1"/>
      <c r="D17" s="6"/>
      <c r="E17" s="1"/>
      <c r="F17" s="60" t="s">
        <v>125</v>
      </c>
      <c r="G17" s="1"/>
      <c r="H17" s="60" t="s">
        <v>125</v>
      </c>
    </row>
    <row r="18" spans="1:8" ht="21.75" thickTop="1" x14ac:dyDescent="0.35">
      <c r="A18" s="1"/>
      <c r="B18" s="1"/>
      <c r="C18" s="1"/>
      <c r="D18" s="1"/>
      <c r="E18" s="1"/>
      <c r="F18" s="1"/>
      <c r="G18" s="1"/>
      <c r="H18" s="2"/>
    </row>
    <row r="19" spans="1:8" ht="21" x14ac:dyDescent="0.35">
      <c r="A19" s="1"/>
      <c r="B19" s="3"/>
      <c r="C19" s="1"/>
      <c r="D19" s="1"/>
      <c r="E19" s="1"/>
      <c r="F19" s="1"/>
      <c r="G19" s="1"/>
      <c r="H19" s="2"/>
    </row>
    <row r="20" spans="1:8" ht="21" x14ac:dyDescent="0.35">
      <c r="A20" s="1"/>
      <c r="B20" s="1"/>
      <c r="C20" s="1"/>
      <c r="D20" s="1"/>
      <c r="E20" s="1"/>
      <c r="F20" s="1"/>
      <c r="G20" s="1"/>
      <c r="H20" s="2"/>
    </row>
    <row r="21" spans="1:8" ht="21" x14ac:dyDescent="0.35">
      <c r="A21" s="1"/>
      <c r="B21" s="1"/>
      <c r="C21" s="1"/>
      <c r="D21" s="1"/>
      <c r="E21" s="1"/>
      <c r="F21" s="1"/>
      <c r="G21" s="1"/>
      <c r="H21" s="2"/>
    </row>
  </sheetData>
  <mergeCells count="3">
    <mergeCell ref="A1:H1"/>
    <mergeCell ref="A2:H2"/>
    <mergeCell ref="A3:H3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D14" sqref="D14"/>
    </sheetView>
  </sheetViews>
  <sheetFormatPr defaultRowHeight="21" x14ac:dyDescent="0.35"/>
  <cols>
    <col min="1" max="1" width="3.75" style="4" customWidth="1"/>
    <col min="2" max="2" width="7.875" style="4" customWidth="1"/>
    <col min="3" max="4" width="9" style="4"/>
    <col min="5" max="5" width="12.75" style="4" customWidth="1"/>
    <col min="6" max="6" width="12" style="4" customWidth="1"/>
    <col min="7" max="7" width="14" style="4" customWidth="1"/>
    <col min="8" max="8" width="3.875" style="4" customWidth="1"/>
    <col min="9" max="9" width="13.5" style="4" customWidth="1"/>
    <col min="10" max="16384" width="9" style="4"/>
  </cols>
  <sheetData>
    <row r="1" spans="1:9" x14ac:dyDescent="0.35">
      <c r="A1" s="103" t="s">
        <v>83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35">
      <c r="A2" s="103" t="s">
        <v>25</v>
      </c>
      <c r="B2" s="103"/>
      <c r="C2" s="103"/>
      <c r="D2" s="103"/>
      <c r="E2" s="103"/>
      <c r="F2" s="103"/>
      <c r="G2" s="103"/>
      <c r="H2" s="103"/>
      <c r="I2" s="103"/>
    </row>
    <row r="3" spans="1:9" x14ac:dyDescent="0.35">
      <c r="A3" s="103" t="s">
        <v>149</v>
      </c>
      <c r="B3" s="103"/>
      <c r="C3" s="103"/>
      <c r="D3" s="103"/>
      <c r="E3" s="103"/>
      <c r="F3" s="103"/>
      <c r="G3" s="103"/>
      <c r="H3" s="103"/>
      <c r="I3" s="103"/>
    </row>
    <row r="5" spans="1:9" x14ac:dyDescent="0.35">
      <c r="A5" s="29" t="s">
        <v>87</v>
      </c>
      <c r="B5" s="1"/>
      <c r="C5" s="3" t="s">
        <v>56</v>
      </c>
      <c r="D5" s="1"/>
      <c r="E5" s="1"/>
      <c r="F5" s="1"/>
      <c r="G5" s="67" t="s">
        <v>151</v>
      </c>
      <c r="H5" s="67"/>
      <c r="I5" s="66" t="s">
        <v>150</v>
      </c>
    </row>
    <row r="6" spans="1:9" x14ac:dyDescent="0.35">
      <c r="C6" s="27" t="s">
        <v>81</v>
      </c>
      <c r="D6" s="27"/>
      <c r="E6" s="27"/>
      <c r="F6" s="27"/>
      <c r="G6" s="19">
        <v>7396.58</v>
      </c>
      <c r="I6" s="30">
        <v>4821.1499999999996</v>
      </c>
    </row>
    <row r="7" spans="1:9" x14ac:dyDescent="0.35">
      <c r="C7" s="27" t="s">
        <v>78</v>
      </c>
      <c r="D7" s="27"/>
      <c r="E7" s="27"/>
      <c r="F7" s="27"/>
      <c r="G7" s="19">
        <v>285217.5</v>
      </c>
      <c r="I7" s="31">
        <v>300100</v>
      </c>
    </row>
    <row r="8" spans="1:9" x14ac:dyDescent="0.35">
      <c r="C8" s="27" t="s">
        <v>79</v>
      </c>
      <c r="D8" s="27"/>
      <c r="E8" s="27"/>
      <c r="F8" s="27"/>
      <c r="G8" s="19">
        <v>16712.349999999999</v>
      </c>
      <c r="I8" s="30">
        <v>12478.42</v>
      </c>
    </row>
    <row r="9" spans="1:9" x14ac:dyDescent="0.35">
      <c r="C9" s="27" t="s">
        <v>107</v>
      </c>
      <c r="D9" s="27"/>
      <c r="E9" s="27"/>
      <c r="F9" s="27"/>
      <c r="G9" s="21" t="s">
        <v>125</v>
      </c>
      <c r="I9" s="30">
        <v>7500</v>
      </c>
    </row>
    <row r="10" spans="1:9" x14ac:dyDescent="0.35">
      <c r="C10" s="27" t="s">
        <v>108</v>
      </c>
      <c r="D10" s="27"/>
      <c r="E10" s="27"/>
      <c r="F10" s="27"/>
      <c r="G10" s="21" t="s">
        <v>125</v>
      </c>
      <c r="I10" s="30">
        <v>24000</v>
      </c>
    </row>
    <row r="11" spans="1:9" x14ac:dyDescent="0.35">
      <c r="C11" s="4" t="s">
        <v>80</v>
      </c>
      <c r="G11" s="19">
        <v>721678.88</v>
      </c>
      <c r="I11" s="19">
        <v>719135.9</v>
      </c>
    </row>
    <row r="12" spans="1:9" ht="21.75" thickBot="1" x14ac:dyDescent="0.4">
      <c r="E12" s="20" t="s">
        <v>24</v>
      </c>
      <c r="G12" s="32">
        <f>SUM(G6:G11)</f>
        <v>1031005.31</v>
      </c>
      <c r="I12" s="32">
        <f>SUM(I6:I11)</f>
        <v>1068035.47</v>
      </c>
    </row>
    <row r="13" spans="1:9" ht="21.75" thickTop="1" x14ac:dyDescent="0.35"/>
  </sheetData>
  <mergeCells count="3">
    <mergeCell ref="A1:I1"/>
    <mergeCell ref="A2:I2"/>
    <mergeCell ref="A3:I3"/>
  </mergeCells>
  <pageMargins left="0.31496062992125984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43" workbookViewId="0">
      <selection activeCell="F51" sqref="F51"/>
    </sheetView>
  </sheetViews>
  <sheetFormatPr defaultRowHeight="21" x14ac:dyDescent="0.35"/>
  <cols>
    <col min="1" max="1" width="10" style="4" customWidth="1"/>
    <col min="2" max="2" width="12.625" style="4" customWidth="1"/>
    <col min="3" max="3" width="15.25" style="4" customWidth="1"/>
    <col min="4" max="4" width="16.25" style="4" customWidth="1"/>
    <col min="5" max="5" width="16.75" style="4" customWidth="1"/>
    <col min="6" max="6" width="38" style="4" customWidth="1"/>
    <col min="7" max="7" width="13.875" style="4" customWidth="1"/>
    <col min="8" max="16384" width="9" style="4"/>
  </cols>
  <sheetData>
    <row r="1" spans="1:8" x14ac:dyDescent="0.35">
      <c r="A1" s="103" t="s">
        <v>83</v>
      </c>
      <c r="B1" s="103"/>
      <c r="C1" s="103"/>
      <c r="D1" s="103"/>
      <c r="E1" s="103"/>
      <c r="F1" s="103"/>
      <c r="G1" s="103"/>
      <c r="H1" s="103"/>
    </row>
    <row r="2" spans="1:8" x14ac:dyDescent="0.35">
      <c r="A2" s="103" t="s">
        <v>25</v>
      </c>
      <c r="B2" s="103"/>
      <c r="C2" s="103"/>
      <c r="D2" s="103"/>
      <c r="E2" s="103"/>
      <c r="F2" s="103"/>
      <c r="G2" s="103"/>
      <c r="H2" s="103"/>
    </row>
    <row r="3" spans="1:8" x14ac:dyDescent="0.35">
      <c r="A3" s="103" t="s">
        <v>127</v>
      </c>
      <c r="B3" s="103"/>
      <c r="C3" s="103"/>
      <c r="D3" s="103"/>
      <c r="E3" s="103"/>
      <c r="F3" s="103"/>
      <c r="G3" s="103"/>
      <c r="H3" s="103"/>
    </row>
    <row r="4" spans="1:8" x14ac:dyDescent="0.35">
      <c r="A4" s="8" t="s">
        <v>77</v>
      </c>
    </row>
    <row r="5" spans="1:8" x14ac:dyDescent="0.35">
      <c r="A5" s="8" t="s">
        <v>151</v>
      </c>
    </row>
    <row r="6" spans="1:8" x14ac:dyDescent="0.35">
      <c r="A6" s="9" t="s">
        <v>28</v>
      </c>
      <c r="B6" s="9" t="s">
        <v>29</v>
      </c>
      <c r="C6" s="9" t="s">
        <v>30</v>
      </c>
      <c r="D6" s="9" t="s">
        <v>31</v>
      </c>
      <c r="E6" s="9" t="s">
        <v>32</v>
      </c>
      <c r="F6" s="9" t="s">
        <v>33</v>
      </c>
      <c r="G6" s="9" t="s">
        <v>6</v>
      </c>
    </row>
    <row r="7" spans="1:8" ht="63" x14ac:dyDescent="0.35">
      <c r="A7" s="43" t="s">
        <v>34</v>
      </c>
      <c r="B7" s="43" t="s">
        <v>110</v>
      </c>
      <c r="C7" s="44" t="s">
        <v>146</v>
      </c>
      <c r="D7" s="63" t="s">
        <v>143</v>
      </c>
      <c r="E7" s="64" t="s">
        <v>144</v>
      </c>
      <c r="F7" s="64" t="s">
        <v>148</v>
      </c>
      <c r="G7" s="65">
        <v>181270</v>
      </c>
    </row>
    <row r="8" spans="1:8" ht="63" x14ac:dyDescent="0.35">
      <c r="A8" s="43" t="s">
        <v>34</v>
      </c>
      <c r="B8" s="43" t="s">
        <v>110</v>
      </c>
      <c r="C8" s="44" t="s">
        <v>147</v>
      </c>
      <c r="D8" s="63" t="s">
        <v>143</v>
      </c>
      <c r="E8" s="64" t="s">
        <v>144</v>
      </c>
      <c r="F8" s="64" t="s">
        <v>148</v>
      </c>
      <c r="G8" s="65">
        <v>135080</v>
      </c>
    </row>
    <row r="9" spans="1:8" ht="63" x14ac:dyDescent="0.35">
      <c r="A9" s="43" t="s">
        <v>34</v>
      </c>
      <c r="B9" s="43" t="s">
        <v>35</v>
      </c>
      <c r="C9" s="44" t="s">
        <v>129</v>
      </c>
      <c r="D9" s="63" t="s">
        <v>143</v>
      </c>
      <c r="E9" s="64" t="s">
        <v>144</v>
      </c>
      <c r="F9" s="64" t="s">
        <v>148</v>
      </c>
      <c r="G9" s="65">
        <v>92830</v>
      </c>
    </row>
    <row r="10" spans="1:8" ht="63" x14ac:dyDescent="0.35">
      <c r="A10" s="43" t="s">
        <v>34</v>
      </c>
      <c r="B10" s="43" t="s">
        <v>37</v>
      </c>
      <c r="C10" s="44" t="s">
        <v>116</v>
      </c>
      <c r="D10" s="63" t="s">
        <v>143</v>
      </c>
      <c r="E10" s="64" t="s">
        <v>144</v>
      </c>
      <c r="F10" s="64" t="s">
        <v>145</v>
      </c>
      <c r="G10" s="65">
        <v>33490</v>
      </c>
    </row>
    <row r="11" spans="1:8" ht="63" x14ac:dyDescent="0.35">
      <c r="A11" s="43" t="s">
        <v>34</v>
      </c>
      <c r="B11" s="43" t="s">
        <v>36</v>
      </c>
      <c r="C11" s="44" t="s">
        <v>109</v>
      </c>
      <c r="D11" s="63" t="s">
        <v>143</v>
      </c>
      <c r="E11" s="64" t="s">
        <v>144</v>
      </c>
      <c r="F11" s="64" t="s">
        <v>148</v>
      </c>
      <c r="G11" s="65">
        <v>83120</v>
      </c>
    </row>
    <row r="12" spans="1:8" ht="42" x14ac:dyDescent="0.35">
      <c r="A12" s="43" t="s">
        <v>34</v>
      </c>
      <c r="B12" s="43" t="s">
        <v>110</v>
      </c>
      <c r="C12" s="44" t="s">
        <v>111</v>
      </c>
      <c r="D12" s="43" t="s">
        <v>38</v>
      </c>
      <c r="E12" s="44" t="s">
        <v>112</v>
      </c>
      <c r="F12" s="45" t="s">
        <v>113</v>
      </c>
      <c r="G12" s="46">
        <v>8300</v>
      </c>
    </row>
    <row r="13" spans="1:8" ht="42" x14ac:dyDescent="0.35">
      <c r="A13" s="56" t="s">
        <v>34</v>
      </c>
      <c r="B13" s="56" t="s">
        <v>110</v>
      </c>
      <c r="C13" s="57" t="s">
        <v>111</v>
      </c>
      <c r="D13" s="56" t="s">
        <v>38</v>
      </c>
      <c r="E13" s="57" t="s">
        <v>112</v>
      </c>
      <c r="F13" s="75" t="s">
        <v>114</v>
      </c>
      <c r="G13" s="58">
        <v>6000</v>
      </c>
    </row>
    <row r="14" spans="1:8" x14ac:dyDescent="0.35">
      <c r="A14" s="104" t="s">
        <v>123</v>
      </c>
      <c r="B14" s="104"/>
      <c r="C14" s="104"/>
      <c r="D14" s="104"/>
      <c r="E14" s="104"/>
      <c r="F14" s="104"/>
      <c r="G14" s="104"/>
    </row>
    <row r="15" spans="1:8" x14ac:dyDescent="0.35">
      <c r="A15" s="9" t="s">
        <v>28</v>
      </c>
      <c r="B15" s="9" t="s">
        <v>29</v>
      </c>
      <c r="C15" s="9" t="s">
        <v>30</v>
      </c>
      <c r="D15" s="9" t="s">
        <v>31</v>
      </c>
      <c r="E15" s="9" t="s">
        <v>32</v>
      </c>
      <c r="F15" s="9" t="s">
        <v>33</v>
      </c>
      <c r="G15" s="9" t="s">
        <v>6</v>
      </c>
    </row>
    <row r="16" spans="1:8" ht="42" x14ac:dyDescent="0.35">
      <c r="A16" s="80" t="s">
        <v>34</v>
      </c>
      <c r="B16" s="80" t="s">
        <v>110</v>
      </c>
      <c r="C16" s="81" t="s">
        <v>115</v>
      </c>
      <c r="D16" s="80" t="s">
        <v>38</v>
      </c>
      <c r="E16" s="81" t="s">
        <v>112</v>
      </c>
      <c r="F16" s="82" t="s">
        <v>128</v>
      </c>
      <c r="G16" s="83">
        <v>8300</v>
      </c>
    </row>
    <row r="17" spans="1:7" ht="48" customHeight="1" x14ac:dyDescent="0.35">
      <c r="A17" s="43" t="s">
        <v>34</v>
      </c>
      <c r="B17" s="43" t="s">
        <v>37</v>
      </c>
      <c r="C17" s="44" t="s">
        <v>116</v>
      </c>
      <c r="D17" s="43" t="s">
        <v>38</v>
      </c>
      <c r="E17" s="44" t="s">
        <v>112</v>
      </c>
      <c r="F17" s="47" t="s">
        <v>117</v>
      </c>
      <c r="G17" s="46">
        <v>7000</v>
      </c>
    </row>
    <row r="18" spans="1:7" ht="42" x14ac:dyDescent="0.35">
      <c r="A18" s="43" t="s">
        <v>34</v>
      </c>
      <c r="B18" s="43" t="s">
        <v>36</v>
      </c>
      <c r="C18" s="44" t="s">
        <v>109</v>
      </c>
      <c r="D18" s="43" t="s">
        <v>38</v>
      </c>
      <c r="E18" s="44" t="s">
        <v>112</v>
      </c>
      <c r="F18" s="45" t="s">
        <v>118</v>
      </c>
      <c r="G18" s="46">
        <v>6500</v>
      </c>
    </row>
    <row r="19" spans="1:7" ht="42" x14ac:dyDescent="0.35">
      <c r="A19" s="43" t="s">
        <v>34</v>
      </c>
      <c r="B19" s="43" t="s">
        <v>36</v>
      </c>
      <c r="C19" s="44" t="s">
        <v>109</v>
      </c>
      <c r="D19" s="43" t="s">
        <v>38</v>
      </c>
      <c r="E19" s="44" t="s">
        <v>112</v>
      </c>
      <c r="F19" s="45" t="s">
        <v>119</v>
      </c>
      <c r="G19" s="46">
        <v>6000</v>
      </c>
    </row>
    <row r="20" spans="1:7" ht="42" x14ac:dyDescent="0.35">
      <c r="A20" s="43" t="s">
        <v>34</v>
      </c>
      <c r="B20" s="43" t="s">
        <v>36</v>
      </c>
      <c r="C20" s="44" t="s">
        <v>109</v>
      </c>
      <c r="D20" s="43" t="s">
        <v>38</v>
      </c>
      <c r="E20" s="44" t="s">
        <v>112</v>
      </c>
      <c r="F20" s="47" t="s">
        <v>128</v>
      </c>
      <c r="G20" s="46">
        <v>8300</v>
      </c>
    </row>
    <row r="21" spans="1:7" ht="42" x14ac:dyDescent="0.35">
      <c r="A21" s="43" t="s">
        <v>34</v>
      </c>
      <c r="B21" s="43" t="s">
        <v>120</v>
      </c>
      <c r="C21" s="43" t="s">
        <v>121</v>
      </c>
      <c r="D21" s="43" t="s">
        <v>38</v>
      </c>
      <c r="E21" s="44" t="s">
        <v>112</v>
      </c>
      <c r="F21" s="45" t="s">
        <v>122</v>
      </c>
      <c r="G21" s="46">
        <v>500</v>
      </c>
    </row>
    <row r="22" spans="1:7" ht="47.25" customHeight="1" x14ac:dyDescent="0.35">
      <c r="A22" s="43" t="s">
        <v>34</v>
      </c>
      <c r="B22" s="43" t="s">
        <v>35</v>
      </c>
      <c r="C22" s="44" t="s">
        <v>129</v>
      </c>
      <c r="D22" s="43" t="s">
        <v>38</v>
      </c>
      <c r="E22" s="44" t="s">
        <v>112</v>
      </c>
      <c r="F22" s="47" t="s">
        <v>130</v>
      </c>
      <c r="G22" s="46">
        <v>7500</v>
      </c>
    </row>
    <row r="23" spans="1:7" x14ac:dyDescent="0.35">
      <c r="A23" s="40" t="s">
        <v>34</v>
      </c>
      <c r="B23" s="40" t="s">
        <v>135</v>
      </c>
      <c r="C23" s="40" t="s">
        <v>136</v>
      </c>
      <c r="D23" s="40" t="s">
        <v>40</v>
      </c>
      <c r="E23" s="40" t="s">
        <v>40</v>
      </c>
      <c r="F23" s="41" t="s">
        <v>134</v>
      </c>
      <c r="G23" s="42">
        <v>96000</v>
      </c>
    </row>
    <row r="24" spans="1:7" ht="42" x14ac:dyDescent="0.35">
      <c r="A24" s="43" t="s">
        <v>34</v>
      </c>
      <c r="B24" s="43" t="s">
        <v>36</v>
      </c>
      <c r="C24" s="44" t="s">
        <v>109</v>
      </c>
      <c r="D24" s="43" t="s">
        <v>40</v>
      </c>
      <c r="E24" s="43" t="s">
        <v>40</v>
      </c>
      <c r="F24" s="45" t="s">
        <v>137</v>
      </c>
      <c r="G24" s="46">
        <v>99000</v>
      </c>
    </row>
    <row r="25" spans="1:7" x14ac:dyDescent="0.35">
      <c r="A25" s="40" t="s">
        <v>34</v>
      </c>
      <c r="B25" s="40" t="s">
        <v>35</v>
      </c>
      <c r="C25" s="40" t="s">
        <v>39</v>
      </c>
      <c r="D25" s="40" t="s">
        <v>40</v>
      </c>
      <c r="E25" s="40" t="s">
        <v>40</v>
      </c>
      <c r="F25" s="41" t="s">
        <v>133</v>
      </c>
      <c r="G25" s="42">
        <v>96000</v>
      </c>
    </row>
    <row r="26" spans="1:7" x14ac:dyDescent="0.35">
      <c r="A26" s="40" t="s">
        <v>34</v>
      </c>
      <c r="B26" s="40" t="s">
        <v>35</v>
      </c>
      <c r="C26" s="40" t="s">
        <v>39</v>
      </c>
      <c r="D26" s="40" t="s">
        <v>40</v>
      </c>
      <c r="E26" s="40" t="s">
        <v>40</v>
      </c>
      <c r="F26" s="41" t="s">
        <v>132</v>
      </c>
      <c r="G26" s="42">
        <v>146000</v>
      </c>
    </row>
    <row r="27" spans="1:7" x14ac:dyDescent="0.35">
      <c r="A27" s="40" t="s">
        <v>34</v>
      </c>
      <c r="B27" s="40" t="s">
        <v>35</v>
      </c>
      <c r="C27" s="40" t="s">
        <v>39</v>
      </c>
      <c r="D27" s="40" t="s">
        <v>40</v>
      </c>
      <c r="E27" s="40" t="s">
        <v>40</v>
      </c>
      <c r="F27" s="41" t="s">
        <v>131</v>
      </c>
      <c r="G27" s="42">
        <v>155000</v>
      </c>
    </row>
    <row r="28" spans="1:7" x14ac:dyDescent="0.35">
      <c r="A28" s="40" t="s">
        <v>34</v>
      </c>
      <c r="B28" s="40" t="s">
        <v>35</v>
      </c>
      <c r="C28" s="40" t="s">
        <v>39</v>
      </c>
      <c r="D28" s="40" t="s">
        <v>40</v>
      </c>
      <c r="E28" s="40" t="s">
        <v>40</v>
      </c>
      <c r="F28" s="41" t="s">
        <v>138</v>
      </c>
      <c r="G28" s="42">
        <v>52000</v>
      </c>
    </row>
    <row r="29" spans="1:7" x14ac:dyDescent="0.35">
      <c r="A29" s="40" t="s">
        <v>34</v>
      </c>
      <c r="B29" s="40" t="s">
        <v>35</v>
      </c>
      <c r="C29" s="40" t="s">
        <v>39</v>
      </c>
      <c r="D29" s="40" t="s">
        <v>40</v>
      </c>
      <c r="E29" s="40" t="s">
        <v>40</v>
      </c>
      <c r="F29" s="41" t="s">
        <v>139</v>
      </c>
      <c r="G29" s="42">
        <v>220000</v>
      </c>
    </row>
    <row r="30" spans="1:7" x14ac:dyDescent="0.35">
      <c r="A30" s="48" t="s">
        <v>34</v>
      </c>
      <c r="B30" s="48" t="s">
        <v>35</v>
      </c>
      <c r="C30" s="48" t="s">
        <v>39</v>
      </c>
      <c r="D30" s="48" t="s">
        <v>40</v>
      </c>
      <c r="E30" s="48" t="s">
        <v>40</v>
      </c>
      <c r="F30" s="49" t="s">
        <v>140</v>
      </c>
      <c r="G30" s="50">
        <v>150000</v>
      </c>
    </row>
    <row r="31" spans="1:7" x14ac:dyDescent="0.35">
      <c r="A31" s="104" t="s">
        <v>170</v>
      </c>
      <c r="B31" s="104"/>
      <c r="C31" s="104"/>
      <c r="D31" s="104"/>
      <c r="E31" s="104"/>
      <c r="F31" s="104"/>
      <c r="G31" s="104"/>
    </row>
    <row r="32" spans="1:7" x14ac:dyDescent="0.35">
      <c r="A32" s="9" t="s">
        <v>28</v>
      </c>
      <c r="B32" s="9" t="s">
        <v>29</v>
      </c>
      <c r="C32" s="9" t="s">
        <v>30</v>
      </c>
      <c r="D32" s="9" t="s">
        <v>31</v>
      </c>
      <c r="E32" s="9" t="s">
        <v>32</v>
      </c>
      <c r="F32" s="9" t="s">
        <v>33</v>
      </c>
      <c r="G32" s="9" t="s">
        <v>6</v>
      </c>
    </row>
    <row r="33" spans="1:7" x14ac:dyDescent="0.35">
      <c r="A33" s="40" t="s">
        <v>34</v>
      </c>
      <c r="B33" s="40" t="s">
        <v>35</v>
      </c>
      <c r="C33" s="40" t="s">
        <v>39</v>
      </c>
      <c r="D33" s="40" t="s">
        <v>40</v>
      </c>
      <c r="E33" s="40" t="s">
        <v>40</v>
      </c>
      <c r="F33" s="41" t="s">
        <v>141</v>
      </c>
      <c r="G33" s="42">
        <v>200000</v>
      </c>
    </row>
    <row r="34" spans="1:7" x14ac:dyDescent="0.35">
      <c r="A34" s="48" t="s">
        <v>34</v>
      </c>
      <c r="B34" s="48" t="s">
        <v>35</v>
      </c>
      <c r="C34" s="48" t="s">
        <v>39</v>
      </c>
      <c r="D34" s="48" t="s">
        <v>40</v>
      </c>
      <c r="E34" s="48" t="s">
        <v>40</v>
      </c>
      <c r="F34" s="49" t="s">
        <v>142</v>
      </c>
      <c r="G34" s="50">
        <v>300000</v>
      </c>
    </row>
    <row r="35" spans="1:7" x14ac:dyDescent="0.35">
      <c r="A35" s="13"/>
      <c r="B35" s="11"/>
      <c r="C35" s="11"/>
      <c r="D35" s="11"/>
      <c r="E35" s="37"/>
      <c r="F35" s="51" t="s">
        <v>24</v>
      </c>
      <c r="G35" s="52">
        <f>SUM(G7:G34)</f>
        <v>2098190</v>
      </c>
    </row>
    <row r="37" spans="1:7" x14ac:dyDescent="0.35">
      <c r="A37" s="8" t="s">
        <v>150</v>
      </c>
    </row>
    <row r="38" spans="1:7" x14ac:dyDescent="0.35">
      <c r="A38" s="9" t="s">
        <v>28</v>
      </c>
      <c r="B38" s="9" t="s">
        <v>29</v>
      </c>
      <c r="C38" s="9" t="s">
        <v>30</v>
      </c>
      <c r="D38" s="9" t="s">
        <v>31</v>
      </c>
      <c r="E38" s="9" t="s">
        <v>32</v>
      </c>
      <c r="F38" s="9" t="s">
        <v>33</v>
      </c>
      <c r="G38" s="9" t="s">
        <v>6</v>
      </c>
    </row>
    <row r="39" spans="1:7" x14ac:dyDescent="0.35">
      <c r="A39" s="73" t="s">
        <v>34</v>
      </c>
      <c r="B39" s="73" t="s">
        <v>154</v>
      </c>
      <c r="C39" s="73" t="s">
        <v>154</v>
      </c>
      <c r="D39" s="73" t="s">
        <v>154</v>
      </c>
      <c r="E39" s="73" t="s">
        <v>154</v>
      </c>
      <c r="F39" s="73" t="s">
        <v>155</v>
      </c>
      <c r="G39" s="46">
        <v>1530</v>
      </c>
    </row>
    <row r="40" spans="1:7" ht="42" x14ac:dyDescent="0.35">
      <c r="A40" s="43" t="s">
        <v>34</v>
      </c>
      <c r="B40" s="43" t="s">
        <v>36</v>
      </c>
      <c r="C40" s="74" t="s">
        <v>109</v>
      </c>
      <c r="D40" s="43" t="s">
        <v>156</v>
      </c>
      <c r="E40" s="43" t="s">
        <v>157</v>
      </c>
      <c r="F40" s="45" t="s">
        <v>158</v>
      </c>
      <c r="G40" s="46">
        <v>3340</v>
      </c>
    </row>
    <row r="41" spans="1:7" ht="42" x14ac:dyDescent="0.35">
      <c r="A41" s="43" t="s">
        <v>34</v>
      </c>
      <c r="B41" s="43" t="s">
        <v>36</v>
      </c>
      <c r="C41" s="74" t="s">
        <v>109</v>
      </c>
      <c r="D41" s="43" t="s">
        <v>156</v>
      </c>
      <c r="E41" s="43" t="s">
        <v>157</v>
      </c>
      <c r="F41" s="45" t="s">
        <v>159</v>
      </c>
      <c r="G41" s="46">
        <v>12580</v>
      </c>
    </row>
    <row r="42" spans="1:7" ht="42" x14ac:dyDescent="0.35">
      <c r="A42" s="43" t="s">
        <v>34</v>
      </c>
      <c r="B42" s="43" t="s">
        <v>36</v>
      </c>
      <c r="C42" s="74" t="s">
        <v>109</v>
      </c>
      <c r="D42" s="43" t="s">
        <v>156</v>
      </c>
      <c r="E42" s="43" t="s">
        <v>157</v>
      </c>
      <c r="F42" s="45" t="s">
        <v>160</v>
      </c>
      <c r="G42" s="46">
        <v>18000</v>
      </c>
    </row>
    <row r="43" spans="1:7" ht="42" x14ac:dyDescent="0.35">
      <c r="A43" s="43" t="s">
        <v>34</v>
      </c>
      <c r="B43" s="43" t="s">
        <v>110</v>
      </c>
      <c r="C43" s="44" t="s">
        <v>111</v>
      </c>
      <c r="D43" s="43" t="s">
        <v>38</v>
      </c>
      <c r="E43" s="44" t="s">
        <v>112</v>
      </c>
      <c r="F43" s="45" t="s">
        <v>113</v>
      </c>
      <c r="G43" s="46">
        <v>6500</v>
      </c>
    </row>
    <row r="44" spans="1:7" ht="42" x14ac:dyDescent="0.35">
      <c r="A44" s="43" t="s">
        <v>34</v>
      </c>
      <c r="B44" s="43" t="s">
        <v>110</v>
      </c>
      <c r="C44" s="44" t="s">
        <v>111</v>
      </c>
      <c r="D44" s="43" t="s">
        <v>38</v>
      </c>
      <c r="E44" s="44" t="s">
        <v>112</v>
      </c>
      <c r="F44" s="45" t="s">
        <v>114</v>
      </c>
      <c r="G44" s="46">
        <v>6000</v>
      </c>
    </row>
    <row r="45" spans="1:7" ht="42" x14ac:dyDescent="0.35">
      <c r="A45" s="43" t="s">
        <v>34</v>
      </c>
      <c r="B45" s="43" t="s">
        <v>110</v>
      </c>
      <c r="C45" s="44" t="s">
        <v>115</v>
      </c>
      <c r="D45" s="43" t="s">
        <v>38</v>
      </c>
      <c r="E45" s="44" t="s">
        <v>112</v>
      </c>
      <c r="F45" s="47" t="s">
        <v>161</v>
      </c>
      <c r="G45" s="46">
        <v>8300</v>
      </c>
    </row>
    <row r="46" spans="1:7" ht="63" x14ac:dyDescent="0.35">
      <c r="A46" s="56" t="s">
        <v>34</v>
      </c>
      <c r="B46" s="56" t="s">
        <v>35</v>
      </c>
      <c r="C46" s="57" t="s">
        <v>162</v>
      </c>
      <c r="D46" s="56" t="s">
        <v>38</v>
      </c>
      <c r="E46" s="57" t="s">
        <v>112</v>
      </c>
      <c r="F46" s="62" t="s">
        <v>161</v>
      </c>
      <c r="G46" s="58">
        <v>8300</v>
      </c>
    </row>
    <row r="47" spans="1:7" x14ac:dyDescent="0.35">
      <c r="A47" s="76"/>
      <c r="B47" s="76"/>
      <c r="C47" s="77"/>
      <c r="D47" s="76"/>
      <c r="E47" s="77"/>
      <c r="F47" s="78"/>
      <c r="G47" s="79"/>
    </row>
    <row r="48" spans="1:7" x14ac:dyDescent="0.35">
      <c r="A48" s="104" t="s">
        <v>123</v>
      </c>
      <c r="B48" s="104"/>
      <c r="C48" s="104"/>
      <c r="D48" s="104"/>
      <c r="E48" s="104"/>
      <c r="F48" s="104"/>
      <c r="G48" s="104"/>
    </row>
    <row r="49" spans="1:7" x14ac:dyDescent="0.35">
      <c r="A49" s="9" t="s">
        <v>28</v>
      </c>
      <c r="B49" s="9" t="s">
        <v>29</v>
      </c>
      <c r="C49" s="9" t="s">
        <v>30</v>
      </c>
      <c r="D49" s="9" t="s">
        <v>31</v>
      </c>
      <c r="E49" s="9" t="s">
        <v>32</v>
      </c>
      <c r="F49" s="9" t="s">
        <v>33</v>
      </c>
      <c r="G49" s="9" t="s">
        <v>6</v>
      </c>
    </row>
    <row r="50" spans="1:7" ht="42" x14ac:dyDescent="0.35">
      <c r="A50" s="43" t="s">
        <v>34</v>
      </c>
      <c r="B50" s="43" t="s">
        <v>37</v>
      </c>
      <c r="C50" s="44" t="s">
        <v>116</v>
      </c>
      <c r="D50" s="43" t="s">
        <v>38</v>
      </c>
      <c r="E50" s="44" t="s">
        <v>112</v>
      </c>
      <c r="F50" s="47" t="s">
        <v>117</v>
      </c>
      <c r="G50" s="46">
        <v>7000</v>
      </c>
    </row>
    <row r="51" spans="1:7" ht="42" x14ac:dyDescent="0.35">
      <c r="A51" s="43" t="s">
        <v>34</v>
      </c>
      <c r="B51" s="43" t="s">
        <v>36</v>
      </c>
      <c r="C51" s="44" t="s">
        <v>109</v>
      </c>
      <c r="D51" s="43" t="s">
        <v>38</v>
      </c>
      <c r="E51" s="44" t="s">
        <v>112</v>
      </c>
      <c r="F51" s="45" t="s">
        <v>118</v>
      </c>
      <c r="G51" s="46">
        <v>6500</v>
      </c>
    </row>
    <row r="52" spans="1:7" ht="42" x14ac:dyDescent="0.35">
      <c r="A52" s="43" t="s">
        <v>34</v>
      </c>
      <c r="B52" s="43" t="s">
        <v>36</v>
      </c>
      <c r="C52" s="44" t="s">
        <v>109</v>
      </c>
      <c r="D52" s="43" t="s">
        <v>38</v>
      </c>
      <c r="E52" s="44" t="s">
        <v>112</v>
      </c>
      <c r="F52" s="45" t="s">
        <v>119</v>
      </c>
      <c r="G52" s="46">
        <v>6000</v>
      </c>
    </row>
    <row r="53" spans="1:7" ht="42" x14ac:dyDescent="0.35">
      <c r="A53" s="43" t="s">
        <v>34</v>
      </c>
      <c r="B53" s="43" t="s">
        <v>36</v>
      </c>
      <c r="C53" s="44" t="s">
        <v>109</v>
      </c>
      <c r="D53" s="43" t="s">
        <v>38</v>
      </c>
      <c r="E53" s="44" t="s">
        <v>112</v>
      </c>
      <c r="F53" s="47" t="s">
        <v>161</v>
      </c>
      <c r="G53" s="46">
        <v>8300</v>
      </c>
    </row>
    <row r="54" spans="1:7" ht="42" x14ac:dyDescent="0.35">
      <c r="A54" s="43" t="s">
        <v>34</v>
      </c>
      <c r="B54" s="43" t="s">
        <v>36</v>
      </c>
      <c r="C54" s="44" t="s">
        <v>109</v>
      </c>
      <c r="D54" s="43" t="s">
        <v>38</v>
      </c>
      <c r="E54" s="44" t="s">
        <v>112</v>
      </c>
      <c r="F54" s="45" t="s">
        <v>163</v>
      </c>
      <c r="G54" s="46">
        <v>2400</v>
      </c>
    </row>
    <row r="55" spans="1:7" ht="42" x14ac:dyDescent="0.35">
      <c r="A55" s="43" t="s">
        <v>34</v>
      </c>
      <c r="B55" s="43" t="s">
        <v>120</v>
      </c>
      <c r="C55" s="43" t="s">
        <v>121</v>
      </c>
      <c r="D55" s="43" t="s">
        <v>38</v>
      </c>
      <c r="E55" s="44" t="s">
        <v>112</v>
      </c>
      <c r="F55" s="45" t="s">
        <v>122</v>
      </c>
      <c r="G55" s="46">
        <v>500</v>
      </c>
    </row>
    <row r="56" spans="1:7" x14ac:dyDescent="0.35">
      <c r="A56" s="40" t="s">
        <v>34</v>
      </c>
      <c r="B56" s="40" t="s">
        <v>35</v>
      </c>
      <c r="C56" s="40" t="s">
        <v>39</v>
      </c>
      <c r="D56" s="40" t="s">
        <v>40</v>
      </c>
      <c r="E56" s="40" t="s">
        <v>40</v>
      </c>
      <c r="F56" s="41" t="s">
        <v>164</v>
      </c>
      <c r="G56" s="42">
        <v>495000</v>
      </c>
    </row>
    <row r="57" spans="1:7" x14ac:dyDescent="0.35">
      <c r="A57" s="40" t="s">
        <v>34</v>
      </c>
      <c r="B57" s="40" t="s">
        <v>35</v>
      </c>
      <c r="C57" s="40" t="s">
        <v>39</v>
      </c>
      <c r="D57" s="40" t="s">
        <v>40</v>
      </c>
      <c r="E57" s="40" t="s">
        <v>40</v>
      </c>
      <c r="F57" s="41" t="s">
        <v>165</v>
      </c>
      <c r="G57" s="42">
        <v>480000</v>
      </c>
    </row>
    <row r="58" spans="1:7" x14ac:dyDescent="0.35">
      <c r="A58" s="40" t="s">
        <v>34</v>
      </c>
      <c r="B58" s="40" t="s">
        <v>35</v>
      </c>
      <c r="C58" s="40" t="s">
        <v>39</v>
      </c>
      <c r="D58" s="40" t="s">
        <v>40</v>
      </c>
      <c r="E58" s="40" t="s">
        <v>40</v>
      </c>
      <c r="F58" s="41" t="s">
        <v>166</v>
      </c>
      <c r="G58" s="42">
        <v>99000</v>
      </c>
    </row>
    <row r="59" spans="1:7" x14ac:dyDescent="0.35">
      <c r="A59" s="40" t="s">
        <v>34</v>
      </c>
      <c r="B59" s="40" t="s">
        <v>35</v>
      </c>
      <c r="C59" s="40" t="s">
        <v>39</v>
      </c>
      <c r="D59" s="40" t="s">
        <v>40</v>
      </c>
      <c r="E59" s="40" t="s">
        <v>40</v>
      </c>
      <c r="F59" s="41" t="s">
        <v>167</v>
      </c>
      <c r="G59" s="42">
        <v>99000</v>
      </c>
    </row>
    <row r="60" spans="1:7" x14ac:dyDescent="0.35">
      <c r="A60" s="40" t="s">
        <v>34</v>
      </c>
      <c r="B60" s="40" t="s">
        <v>35</v>
      </c>
      <c r="C60" s="40" t="s">
        <v>39</v>
      </c>
      <c r="D60" s="40" t="s">
        <v>40</v>
      </c>
      <c r="E60" s="40" t="s">
        <v>40</v>
      </c>
      <c r="F60" s="41" t="s">
        <v>168</v>
      </c>
      <c r="G60" s="42">
        <v>99000</v>
      </c>
    </row>
    <row r="61" spans="1:7" x14ac:dyDescent="0.35">
      <c r="A61" s="48" t="s">
        <v>34</v>
      </c>
      <c r="B61" s="48" t="s">
        <v>35</v>
      </c>
      <c r="C61" s="48" t="s">
        <v>39</v>
      </c>
      <c r="D61" s="48" t="s">
        <v>40</v>
      </c>
      <c r="E61" s="48" t="s">
        <v>40</v>
      </c>
      <c r="F61" s="49" t="s">
        <v>169</v>
      </c>
      <c r="G61" s="50">
        <v>65000</v>
      </c>
    </row>
    <row r="62" spans="1:7" x14ac:dyDescent="0.35">
      <c r="A62" s="13"/>
      <c r="B62" s="11"/>
      <c r="C62" s="11"/>
      <c r="D62" s="11"/>
      <c r="E62" s="69"/>
      <c r="F62" s="51" t="s">
        <v>24</v>
      </c>
      <c r="G62" s="52">
        <f>SUM(G39:G61)</f>
        <v>1432250</v>
      </c>
    </row>
  </sheetData>
  <mergeCells count="6">
    <mergeCell ref="A1:H1"/>
    <mergeCell ref="A2:H2"/>
    <mergeCell ref="A3:H3"/>
    <mergeCell ref="A14:G14"/>
    <mergeCell ref="A48:G48"/>
    <mergeCell ref="A31:G31"/>
  </mergeCells>
  <pageMargins left="1.1023622047244095" right="0.15748031496062992" top="0.47244094488188981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25" workbookViewId="0">
      <selection activeCell="F36" sqref="F36"/>
    </sheetView>
  </sheetViews>
  <sheetFormatPr defaultRowHeight="21" x14ac:dyDescent="0.35"/>
  <cols>
    <col min="1" max="1" width="3.25" style="4" customWidth="1"/>
    <col min="2" max="2" width="2.375" style="4" customWidth="1"/>
    <col min="3" max="3" width="15.125" style="4" customWidth="1"/>
    <col min="4" max="4" width="11" style="4" customWidth="1"/>
    <col min="5" max="5" width="2.5" style="4" customWidth="1"/>
    <col min="6" max="6" width="9" style="21" customWidth="1"/>
    <col min="7" max="7" width="14.5" style="4" customWidth="1"/>
    <col min="8" max="8" width="4.125" style="4" customWidth="1"/>
    <col min="9" max="9" width="14" style="19" customWidth="1"/>
    <col min="10" max="10" width="6.625" style="4" customWidth="1"/>
    <col min="11" max="16384" width="9" style="4"/>
  </cols>
  <sheetData>
    <row r="1" spans="1:9" x14ac:dyDescent="0.35">
      <c r="A1" s="103" t="s">
        <v>83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35">
      <c r="A2" s="103" t="s">
        <v>41</v>
      </c>
      <c r="B2" s="103"/>
      <c r="C2" s="103"/>
      <c r="D2" s="103"/>
      <c r="E2" s="103"/>
      <c r="F2" s="103"/>
      <c r="G2" s="103"/>
      <c r="H2" s="103"/>
      <c r="I2" s="103"/>
    </row>
    <row r="3" spans="1:9" x14ac:dyDescent="0.35">
      <c r="A3" s="103" t="s">
        <v>172</v>
      </c>
      <c r="B3" s="103"/>
      <c r="C3" s="103"/>
      <c r="D3" s="103"/>
      <c r="E3" s="103"/>
      <c r="F3" s="103"/>
      <c r="G3" s="103"/>
      <c r="H3" s="103"/>
      <c r="I3" s="103"/>
    </row>
    <row r="4" spans="1:9" x14ac:dyDescent="0.35">
      <c r="F4" s="20" t="s">
        <v>50</v>
      </c>
      <c r="G4" s="66" t="s">
        <v>151</v>
      </c>
      <c r="I4" s="70" t="s">
        <v>150</v>
      </c>
    </row>
    <row r="5" spans="1:9" ht="9.75" customHeight="1" x14ac:dyDescent="0.35">
      <c r="F5" s="66"/>
    </row>
    <row r="6" spans="1:9" ht="21.75" thickBot="1" x14ac:dyDescent="0.4">
      <c r="A6" s="8" t="s">
        <v>42</v>
      </c>
      <c r="F6" s="21">
        <v>2</v>
      </c>
      <c r="G6" s="22">
        <v>15367201.35</v>
      </c>
      <c r="I6" s="22">
        <v>15102821.35</v>
      </c>
    </row>
    <row r="7" spans="1:9" ht="21.75" thickTop="1" x14ac:dyDescent="0.35">
      <c r="A7" s="8" t="s">
        <v>47</v>
      </c>
    </row>
    <row r="8" spans="1:9" x14ac:dyDescent="0.35">
      <c r="B8" s="8" t="s">
        <v>48</v>
      </c>
    </row>
    <row r="9" spans="1:9" x14ac:dyDescent="0.35">
      <c r="C9" s="4" t="s">
        <v>49</v>
      </c>
      <c r="F9" s="21">
        <v>3</v>
      </c>
      <c r="G9" s="19">
        <v>17162337.300000001</v>
      </c>
      <c r="I9" s="19">
        <v>13435310.699999999</v>
      </c>
    </row>
    <row r="10" spans="1:9" x14ac:dyDescent="0.35">
      <c r="C10" s="4" t="s">
        <v>43</v>
      </c>
      <c r="F10" s="21">
        <v>4</v>
      </c>
      <c r="G10" s="61" t="s">
        <v>125</v>
      </c>
      <c r="I10" s="61" t="s">
        <v>125</v>
      </c>
    </row>
    <row r="11" spans="1:9" x14ac:dyDescent="0.35">
      <c r="C11" s="4" t="s">
        <v>51</v>
      </c>
      <c r="F11" s="21">
        <v>5</v>
      </c>
      <c r="G11" s="54">
        <v>600000</v>
      </c>
      <c r="I11" s="54">
        <v>700000</v>
      </c>
    </row>
    <row r="12" spans="1:9" x14ac:dyDescent="0.35">
      <c r="C12" s="8" t="s">
        <v>52</v>
      </c>
      <c r="D12" s="8"/>
      <c r="E12" s="8"/>
      <c r="F12" s="20"/>
      <c r="G12" s="23">
        <f>SUM(G9:G11)</f>
        <v>17762337.300000001</v>
      </c>
      <c r="H12" s="8"/>
      <c r="I12" s="23">
        <f>SUM(I9:I11)</f>
        <v>14135310.699999999</v>
      </c>
    </row>
    <row r="13" spans="1:9" ht="21.75" thickBot="1" x14ac:dyDescent="0.4">
      <c r="A13" s="8" t="s">
        <v>53</v>
      </c>
      <c r="G13" s="88">
        <f>SUM(G12)</f>
        <v>17762337.300000001</v>
      </c>
      <c r="I13" s="24">
        <f>SUM(I12)</f>
        <v>14135310.699999999</v>
      </c>
    </row>
    <row r="14" spans="1:9" ht="21.75" thickTop="1" x14ac:dyDescent="0.35">
      <c r="A14" s="8"/>
      <c r="G14" s="19"/>
      <c r="I14" s="25"/>
    </row>
    <row r="15" spans="1:9" ht="21.75" thickBot="1" x14ac:dyDescent="0.4">
      <c r="A15" s="8" t="s">
        <v>44</v>
      </c>
      <c r="F15" s="21">
        <v>2</v>
      </c>
      <c r="G15" s="22">
        <v>15367201.35</v>
      </c>
      <c r="I15" s="22">
        <v>15102821.35</v>
      </c>
    </row>
    <row r="16" spans="1:9" ht="21.75" thickTop="1" x14ac:dyDescent="0.35">
      <c r="A16" s="8" t="s">
        <v>54</v>
      </c>
    </row>
    <row r="17" spans="1:9" x14ac:dyDescent="0.35">
      <c r="B17" s="8" t="s">
        <v>55</v>
      </c>
    </row>
    <row r="18" spans="1:9" x14ac:dyDescent="0.35">
      <c r="C18" s="4" t="s">
        <v>45</v>
      </c>
      <c r="F18" s="21">
        <v>6</v>
      </c>
      <c r="G18" s="19">
        <v>2098190</v>
      </c>
      <c r="I18" s="19">
        <v>1432250</v>
      </c>
    </row>
    <row r="19" spans="1:9" x14ac:dyDescent="0.35">
      <c r="C19" s="4" t="s">
        <v>56</v>
      </c>
      <c r="F19" s="21">
        <v>7</v>
      </c>
      <c r="G19" s="54">
        <v>1031005.31</v>
      </c>
      <c r="I19" s="54">
        <v>1068035.47</v>
      </c>
    </row>
    <row r="20" spans="1:9" x14ac:dyDescent="0.35">
      <c r="C20" s="8" t="s">
        <v>57</v>
      </c>
      <c r="G20" s="23">
        <f>SUM(G18:G19)</f>
        <v>3129195.31</v>
      </c>
      <c r="I20" s="23">
        <f>SUM(I18:I19)</f>
        <v>2500285.4699999997</v>
      </c>
    </row>
    <row r="21" spans="1:9" ht="21.75" thickBot="1" x14ac:dyDescent="0.4">
      <c r="B21" s="8" t="s">
        <v>58</v>
      </c>
      <c r="G21" s="22">
        <f>SUM(G20)</f>
        <v>3129195.31</v>
      </c>
      <c r="I21" s="22">
        <f>SUM(I20)</f>
        <v>2500285.4699999997</v>
      </c>
    </row>
    <row r="22" spans="1:9" ht="21.75" thickTop="1" x14ac:dyDescent="0.35">
      <c r="A22" s="8" t="s">
        <v>11</v>
      </c>
    </row>
    <row r="23" spans="1:9" x14ac:dyDescent="0.35">
      <c r="B23" s="4" t="s">
        <v>11</v>
      </c>
      <c r="F23" s="21">
        <v>8</v>
      </c>
      <c r="G23" s="19">
        <v>8368131.6900000004</v>
      </c>
      <c r="I23" s="19">
        <v>6107506.6200000001</v>
      </c>
    </row>
    <row r="24" spans="1:9" x14ac:dyDescent="0.35">
      <c r="B24" s="4" t="s">
        <v>46</v>
      </c>
      <c r="G24" s="19">
        <v>6265010.2999999998</v>
      </c>
      <c r="I24" s="19">
        <v>5527518.6100000003</v>
      </c>
    </row>
    <row r="25" spans="1:9" x14ac:dyDescent="0.35">
      <c r="B25" s="8" t="s">
        <v>59</v>
      </c>
      <c r="G25" s="53">
        <f>SUM(G23:G24)</f>
        <v>14633141.99</v>
      </c>
      <c r="I25" s="53">
        <f>SUM(I23:I24)</f>
        <v>11635025.23</v>
      </c>
    </row>
    <row r="26" spans="1:9" ht="21.75" thickBot="1" x14ac:dyDescent="0.4">
      <c r="A26" s="8" t="s">
        <v>60</v>
      </c>
      <c r="G26" s="22">
        <f>SUM(G20+G25)</f>
        <v>17762337.300000001</v>
      </c>
      <c r="I26" s="22">
        <f>SUM(I20+I25)</f>
        <v>14135310.699999999</v>
      </c>
    </row>
    <row r="27" spans="1:9" ht="10.5" customHeight="1" thickTop="1" x14ac:dyDescent="0.35"/>
    <row r="28" spans="1:9" x14ac:dyDescent="0.35">
      <c r="A28" s="4" t="s">
        <v>82</v>
      </c>
    </row>
    <row r="29" spans="1:9" x14ac:dyDescent="0.35">
      <c r="D29" s="5"/>
    </row>
    <row r="30" spans="1:9" x14ac:dyDescent="0.35">
      <c r="B30" s="1"/>
      <c r="C30" s="1" t="s">
        <v>93</v>
      </c>
      <c r="D30" s="18"/>
      <c r="E30" s="4" t="s">
        <v>91</v>
      </c>
      <c r="F30" s="2"/>
      <c r="H30" s="18"/>
    </row>
    <row r="31" spans="1:9" x14ac:dyDescent="0.35">
      <c r="B31" s="1"/>
      <c r="C31" s="1"/>
      <c r="D31" s="18"/>
      <c r="F31" s="2"/>
      <c r="H31" s="18"/>
    </row>
    <row r="32" spans="1:9" x14ac:dyDescent="0.35">
      <c r="B32" s="1"/>
      <c r="C32" s="1" t="s">
        <v>93</v>
      </c>
      <c r="D32" s="18"/>
      <c r="E32" s="4" t="s">
        <v>92</v>
      </c>
      <c r="F32" s="2"/>
      <c r="H32" s="18"/>
    </row>
    <row r="33" spans="2:5" x14ac:dyDescent="0.35">
      <c r="B33" s="21"/>
      <c r="D33" s="5"/>
    </row>
    <row r="34" spans="2:5" x14ac:dyDescent="0.35">
      <c r="C34" s="4" t="s">
        <v>93</v>
      </c>
      <c r="D34" s="5"/>
      <c r="E34" s="4" t="s">
        <v>94</v>
      </c>
    </row>
    <row r="35" spans="2:5" x14ac:dyDescent="0.35">
      <c r="D35" s="5"/>
    </row>
    <row r="36" spans="2:5" x14ac:dyDescent="0.35">
      <c r="D36" s="5"/>
    </row>
  </sheetData>
  <mergeCells count="3">
    <mergeCell ref="A1:I1"/>
    <mergeCell ref="A2:I2"/>
    <mergeCell ref="A3:I3"/>
  </mergeCells>
  <pageMargins left="1.0236220472440944" right="0.19685039370078741" top="0.55118110236220474" bottom="0.39370078740157483" header="0.31496062992125984" footer="0.19685039370078741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A3" sqref="A3:D3"/>
    </sheetView>
  </sheetViews>
  <sheetFormatPr defaultRowHeight="21" x14ac:dyDescent="0.35"/>
  <cols>
    <col min="1" max="1" width="4.75" style="4" customWidth="1"/>
    <col min="2" max="2" width="20.875" style="4" customWidth="1"/>
    <col min="3" max="3" width="34.875" style="4" customWidth="1"/>
    <col min="4" max="4" width="12.125" style="4" customWidth="1"/>
    <col min="5" max="16384" width="9" style="4"/>
  </cols>
  <sheetData>
    <row r="1" spans="1:8" x14ac:dyDescent="0.35">
      <c r="A1" s="103" t="s">
        <v>83</v>
      </c>
      <c r="B1" s="103"/>
      <c r="C1" s="103"/>
      <c r="D1" s="103"/>
      <c r="E1" s="7"/>
      <c r="F1" s="7"/>
      <c r="G1" s="7"/>
      <c r="H1" s="7"/>
    </row>
    <row r="2" spans="1:8" x14ac:dyDescent="0.35">
      <c r="A2" s="103" t="s">
        <v>25</v>
      </c>
      <c r="B2" s="103"/>
      <c r="C2" s="103"/>
      <c r="D2" s="103"/>
      <c r="E2" s="7"/>
      <c r="F2" s="7"/>
      <c r="G2" s="7"/>
      <c r="H2" s="7"/>
    </row>
    <row r="3" spans="1:8" x14ac:dyDescent="0.35">
      <c r="A3" s="103" t="s">
        <v>171</v>
      </c>
      <c r="B3" s="103"/>
      <c r="C3" s="103"/>
      <c r="D3" s="103"/>
      <c r="E3" s="7"/>
      <c r="F3" s="7"/>
      <c r="G3" s="7"/>
      <c r="H3" s="7"/>
    </row>
    <row r="4" spans="1:8" x14ac:dyDescent="0.35">
      <c r="A4" s="8" t="s">
        <v>61</v>
      </c>
    </row>
    <row r="5" spans="1:8" ht="21" customHeight="1" x14ac:dyDescent="0.35">
      <c r="A5" s="8"/>
      <c r="B5" s="8" t="s">
        <v>151</v>
      </c>
    </row>
    <row r="6" spans="1:8" ht="21" customHeight="1" x14ac:dyDescent="0.35">
      <c r="A6" s="9" t="s">
        <v>63</v>
      </c>
      <c r="B6" s="9" t="s">
        <v>62</v>
      </c>
      <c r="C6" s="9" t="s">
        <v>64</v>
      </c>
      <c r="D6" s="9" t="s">
        <v>6</v>
      </c>
    </row>
    <row r="7" spans="1:8" ht="21" customHeight="1" x14ac:dyDescent="0.35">
      <c r="A7" s="33">
        <v>1</v>
      </c>
      <c r="B7" s="12" t="s">
        <v>153</v>
      </c>
      <c r="C7" s="12" t="s">
        <v>76</v>
      </c>
      <c r="D7" s="35">
        <v>100000</v>
      </c>
    </row>
    <row r="8" spans="1:8" ht="21" customHeight="1" x14ac:dyDescent="0.35">
      <c r="A8" s="33"/>
      <c r="B8" s="12" t="s">
        <v>69</v>
      </c>
      <c r="C8" s="12"/>
      <c r="D8" s="35"/>
    </row>
    <row r="9" spans="1:8" ht="21" customHeight="1" x14ac:dyDescent="0.35">
      <c r="A9" s="33">
        <v>2</v>
      </c>
      <c r="B9" s="12" t="s">
        <v>152</v>
      </c>
      <c r="C9" s="12" t="s">
        <v>76</v>
      </c>
      <c r="D9" s="35">
        <v>100000</v>
      </c>
    </row>
    <row r="10" spans="1:8" ht="21" customHeight="1" x14ac:dyDescent="0.35">
      <c r="A10" s="33"/>
      <c r="B10" s="12" t="s">
        <v>74</v>
      </c>
      <c r="C10" s="12"/>
      <c r="D10" s="36"/>
    </row>
    <row r="11" spans="1:8" ht="21" customHeight="1" x14ac:dyDescent="0.35">
      <c r="A11" s="33">
        <v>3</v>
      </c>
      <c r="B11" s="12" t="s">
        <v>70</v>
      </c>
      <c r="C11" s="12" t="s">
        <v>76</v>
      </c>
      <c r="D11" s="35">
        <v>100000</v>
      </c>
    </row>
    <row r="12" spans="1:8" ht="21" customHeight="1" x14ac:dyDescent="0.35">
      <c r="A12" s="33"/>
      <c r="B12" s="12" t="s">
        <v>71</v>
      </c>
      <c r="C12" s="12"/>
      <c r="D12" s="35"/>
    </row>
    <row r="13" spans="1:8" ht="21" customHeight="1" x14ac:dyDescent="0.35">
      <c r="A13" s="33">
        <v>4</v>
      </c>
      <c r="B13" s="12" t="s">
        <v>66</v>
      </c>
      <c r="C13" s="12" t="s">
        <v>76</v>
      </c>
      <c r="D13" s="35">
        <v>100000</v>
      </c>
    </row>
    <row r="14" spans="1:8" ht="21" customHeight="1" x14ac:dyDescent="0.35">
      <c r="A14" s="33"/>
      <c r="B14" s="12" t="s">
        <v>67</v>
      </c>
      <c r="C14" s="12"/>
      <c r="D14" s="35"/>
    </row>
    <row r="15" spans="1:8" ht="21" customHeight="1" x14ac:dyDescent="0.35">
      <c r="A15" s="33">
        <v>5</v>
      </c>
      <c r="B15" s="12" t="s">
        <v>72</v>
      </c>
      <c r="C15" s="12" t="s">
        <v>76</v>
      </c>
      <c r="D15" s="35">
        <v>100000</v>
      </c>
    </row>
    <row r="16" spans="1:8" ht="21" customHeight="1" x14ac:dyDescent="0.35">
      <c r="A16" s="33"/>
      <c r="B16" s="12" t="s">
        <v>73</v>
      </c>
      <c r="C16" s="12"/>
      <c r="D16" s="35"/>
    </row>
    <row r="17" spans="1:4" ht="21" customHeight="1" x14ac:dyDescent="0.35">
      <c r="A17" s="68">
        <v>6</v>
      </c>
      <c r="B17" s="34" t="s">
        <v>89</v>
      </c>
      <c r="C17" s="12" t="s">
        <v>75</v>
      </c>
      <c r="D17" s="35">
        <v>100000</v>
      </c>
    </row>
    <row r="18" spans="1:4" ht="21" customHeight="1" x14ac:dyDescent="0.35">
      <c r="A18" s="13"/>
      <c r="B18" s="34" t="s">
        <v>65</v>
      </c>
      <c r="C18" s="12"/>
      <c r="D18" s="36"/>
    </row>
    <row r="19" spans="1:4" ht="21" customHeight="1" x14ac:dyDescent="0.35">
      <c r="A19" s="93" t="s">
        <v>24</v>
      </c>
      <c r="B19" s="94"/>
      <c r="C19" s="95"/>
      <c r="D19" s="16">
        <f>SUM(D7:D17)</f>
        <v>600000</v>
      </c>
    </row>
    <row r="20" spans="1:4" ht="12.75" customHeight="1" x14ac:dyDescent="0.35">
      <c r="A20" s="8"/>
    </row>
    <row r="21" spans="1:4" ht="18" customHeight="1" x14ac:dyDescent="0.35">
      <c r="A21" s="8"/>
      <c r="B21" s="8" t="s">
        <v>150</v>
      </c>
    </row>
    <row r="22" spans="1:4" x14ac:dyDescent="0.35">
      <c r="A22" s="9" t="s">
        <v>63</v>
      </c>
      <c r="B22" s="9" t="s">
        <v>62</v>
      </c>
      <c r="C22" s="9" t="s">
        <v>64</v>
      </c>
      <c r="D22" s="9" t="s">
        <v>6</v>
      </c>
    </row>
    <row r="23" spans="1:4" x14ac:dyDescent="0.35">
      <c r="A23" s="33">
        <v>1</v>
      </c>
      <c r="B23" s="12" t="s">
        <v>68</v>
      </c>
      <c r="C23" s="12" t="s">
        <v>76</v>
      </c>
      <c r="D23" s="35">
        <v>100000</v>
      </c>
    </row>
    <row r="24" spans="1:4" x14ac:dyDescent="0.35">
      <c r="A24" s="33"/>
      <c r="B24" s="12" t="s">
        <v>69</v>
      </c>
      <c r="C24" s="12"/>
      <c r="D24" s="35"/>
    </row>
    <row r="25" spans="1:4" x14ac:dyDescent="0.35">
      <c r="A25" s="33">
        <v>2</v>
      </c>
      <c r="B25" s="12" t="s">
        <v>90</v>
      </c>
      <c r="C25" s="12" t="s">
        <v>76</v>
      </c>
      <c r="D25" s="35">
        <v>100000</v>
      </c>
    </row>
    <row r="26" spans="1:4" x14ac:dyDescent="0.35">
      <c r="A26" s="33"/>
      <c r="B26" s="12" t="s">
        <v>74</v>
      </c>
      <c r="C26" s="12"/>
      <c r="D26" s="36"/>
    </row>
    <row r="27" spans="1:4" x14ac:dyDescent="0.35">
      <c r="A27" s="33">
        <v>3</v>
      </c>
      <c r="B27" s="12" t="s">
        <v>70</v>
      </c>
      <c r="C27" s="12" t="s">
        <v>76</v>
      </c>
      <c r="D27" s="35">
        <v>100000</v>
      </c>
    </row>
    <row r="28" spans="1:4" x14ac:dyDescent="0.35">
      <c r="A28" s="33"/>
      <c r="B28" s="12" t="s">
        <v>71</v>
      </c>
      <c r="C28" s="12"/>
      <c r="D28" s="35"/>
    </row>
    <row r="29" spans="1:4" x14ac:dyDescent="0.35">
      <c r="A29" s="33">
        <v>4</v>
      </c>
      <c r="B29" s="12" t="s">
        <v>66</v>
      </c>
      <c r="C29" s="12" t="s">
        <v>76</v>
      </c>
      <c r="D29" s="35">
        <v>100000</v>
      </c>
    </row>
    <row r="30" spans="1:4" x14ac:dyDescent="0.35">
      <c r="A30" s="33"/>
      <c r="B30" s="12" t="s">
        <v>67</v>
      </c>
      <c r="C30" s="12"/>
      <c r="D30" s="35"/>
    </row>
    <row r="31" spans="1:4" x14ac:dyDescent="0.35">
      <c r="A31" s="33">
        <v>5</v>
      </c>
      <c r="B31" s="12" t="s">
        <v>72</v>
      </c>
      <c r="C31" s="12" t="s">
        <v>76</v>
      </c>
      <c r="D31" s="35">
        <v>100000</v>
      </c>
    </row>
    <row r="32" spans="1:4" x14ac:dyDescent="0.35">
      <c r="A32" s="33"/>
      <c r="B32" s="12" t="s">
        <v>73</v>
      </c>
      <c r="C32" s="12"/>
      <c r="D32" s="35"/>
    </row>
    <row r="33" spans="1:4" x14ac:dyDescent="0.35">
      <c r="A33" s="33">
        <v>6</v>
      </c>
      <c r="B33" s="12" t="s">
        <v>176</v>
      </c>
      <c r="C33" s="12" t="s">
        <v>76</v>
      </c>
      <c r="D33" s="35">
        <v>100000</v>
      </c>
    </row>
    <row r="34" spans="1:4" x14ac:dyDescent="0.35">
      <c r="A34" s="12"/>
      <c r="B34" s="12" t="s">
        <v>177</v>
      </c>
      <c r="C34" s="12"/>
      <c r="D34" s="35"/>
    </row>
    <row r="35" spans="1:4" x14ac:dyDescent="0.35">
      <c r="A35" s="68">
        <v>7</v>
      </c>
      <c r="B35" s="34" t="s">
        <v>89</v>
      </c>
      <c r="C35" s="12" t="s">
        <v>75</v>
      </c>
      <c r="D35" s="35">
        <v>100000</v>
      </c>
    </row>
    <row r="36" spans="1:4" x14ac:dyDescent="0.35">
      <c r="A36" s="13"/>
      <c r="B36" s="34" t="s">
        <v>65</v>
      </c>
      <c r="C36" s="12"/>
      <c r="D36" s="36"/>
    </row>
    <row r="37" spans="1:4" x14ac:dyDescent="0.35">
      <c r="A37" s="93" t="s">
        <v>24</v>
      </c>
      <c r="B37" s="94"/>
      <c r="C37" s="95"/>
      <c r="D37" s="16">
        <f>SUM(D23:D35)</f>
        <v>700000</v>
      </c>
    </row>
  </sheetData>
  <mergeCells count="5">
    <mergeCell ref="A37:C37"/>
    <mergeCell ref="A1:D1"/>
    <mergeCell ref="A2:D2"/>
    <mergeCell ref="A3:D3"/>
    <mergeCell ref="A19:C19"/>
  </mergeCells>
  <pageMargins left="1.5354330708661419" right="0.19685039370078741" top="0.35433070866141736" bottom="0.35433070866141736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3" sqref="F1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ทรัพย์สิน</vt:lpstr>
      <vt:lpstr>เงินฝากธนาคาร</vt:lpstr>
      <vt:lpstr>เงินรับฝาก</vt:lpstr>
      <vt:lpstr>รายจ่ายค้างจ่าย</vt:lpstr>
      <vt:lpstr>งบแสดงฐานะการเงินใหม่</vt:lpstr>
      <vt:lpstr>เศรษฐกิจชุมชน</vt:lpstr>
      <vt:lpstr>Sheet1</vt:lpstr>
    </vt:vector>
  </TitlesOfParts>
  <Company>System Home 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2018-10-17T07:37:46Z</cp:lastPrinted>
  <dcterms:created xsi:type="dcterms:W3CDTF">2016-10-26T07:07:57Z</dcterms:created>
  <dcterms:modified xsi:type="dcterms:W3CDTF">2018-10-17T07:39:26Z</dcterms:modified>
</cp:coreProperties>
</file>