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ณัฐวรัญญา\งานนโยบายและแผน\แผนการดำเนินงาน\2561\"/>
    </mc:Choice>
  </mc:AlternateContent>
  <bookViews>
    <workbookView xWindow="240" yWindow="615" windowWidth="15480" windowHeight="7545" firstSheet="3" activeTab="6"/>
  </bookViews>
  <sheets>
    <sheet name="ด้านเศรษฐกิจ" sheetId="1" r:id="rId1"/>
    <sheet name="ด้านคุณภาพชีวิต" sheetId="11" r:id="rId2"/>
    <sheet name="ด้านสิ่งแวดล้อม" sheetId="12" r:id="rId3"/>
    <sheet name="ด้านโครงสร้างพื้นฐาน" sheetId="13" r:id="rId4"/>
    <sheet name="ด้านการศึกษา" sheetId="14" r:id="rId5"/>
    <sheet name="ด้านประเพณีวัฒนธรรม" sheetId="15" r:id="rId6"/>
    <sheet name="ด้านบริหารราชการส่วนท้องถิ่น" sheetId="16" r:id="rId7"/>
    <sheet name="ด้านการท่องเที่ยว" sheetId="17" r:id="rId8"/>
    <sheet name="Sheet2" sheetId="2" r:id="rId9"/>
    <sheet name="Sheet3" sheetId="3" r:id="rId10"/>
  </sheets>
  <calcPr calcId="152511"/>
</workbook>
</file>

<file path=xl/calcChain.xml><?xml version="1.0" encoding="utf-8"?>
<calcChain xmlns="http://schemas.openxmlformats.org/spreadsheetml/2006/main">
  <c r="D62" i="16" l="1"/>
  <c r="S146" i="16" s="1"/>
  <c r="S12" i="17" l="1"/>
  <c r="S158" i="16"/>
  <c r="S38" i="15"/>
  <c r="S82" i="14"/>
  <c r="S131" i="13"/>
  <c r="S64" i="12" l="1"/>
  <c r="S32" i="12"/>
  <c r="S11" i="12"/>
  <c r="S141" i="11"/>
  <c r="S113" i="11"/>
  <c r="S94" i="11"/>
  <c r="S77" i="11"/>
  <c r="S25" i="11"/>
  <c r="S18" i="1"/>
</calcChain>
</file>

<file path=xl/sharedStrings.xml><?xml version="1.0" encoding="utf-8"?>
<sst xmlns="http://schemas.openxmlformats.org/spreadsheetml/2006/main" count="1733" uniqueCount="292">
  <si>
    <t>องค์การบริหารส่วนตำบลเมืองเกษตร  อำเภอขามสะแกแสง  จังหวัดนครราชสีมา</t>
  </si>
  <si>
    <t>ลำดับที่</t>
  </si>
  <si>
    <t>โครงการ/กิจกรรม</t>
  </si>
  <si>
    <t>หน่วยดำเนินการ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</si>
  <si>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</si>
  <si>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</si>
  <si>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</si>
  <si>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</si>
  <si>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</si>
  <si>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</si>
  <si>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</si>
  <si>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</si>
  <si>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</si>
  <si>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</si>
  <si>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</si>
  <si>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</si>
  <si>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โครงการส่งเสริมและสนับสนุนการเรียนรู้และการดำเนินชีวิตตามหลักเศรษฐกิจพอเพียง</t>
  </si>
  <si>
    <t>ตำบล   เมืองเกษตร</t>
  </si>
  <si>
    <t>โครงการควบคุมป้องกันโรคไข้เลือดออก</t>
  </si>
  <si>
    <t>โครงการควบคุมป้องกันโรคพิษสุนัขบ้า</t>
  </si>
  <si>
    <t>โครงการป้องกันและแก้ไขปัญหายาเสพติดในชุมชน</t>
  </si>
  <si>
    <t>สมทบกองทุนหลักประกันสุขภาพในระดับท้องถิ่นหรือพื้นที่</t>
  </si>
  <si>
    <t>โครงการป้องกันและลดอุบัติภัยบนท้องถนน</t>
  </si>
  <si>
    <t>จุดบริการประชาชน สี่แยกบ้าน เมืองทอง</t>
  </si>
  <si>
    <t>-</t>
  </si>
  <si>
    <t>โครงการจัดงานวันเด็กแห่งชาติ</t>
  </si>
  <si>
    <t>โครงการจัดงานวันแม่แห่งชาติ</t>
  </si>
  <si>
    <t>โครงการศึกษาแหล่งเรียนรู้นอกสถานที่ของเด็กนักเรียนศูนย์พัฒนาเด็กเล็ก</t>
  </si>
  <si>
    <t>โครงการอาหารเสริม (นม)</t>
  </si>
  <si>
    <t>โครงการจัดทำแผนที่ภาษีและทะเบียนทรัพย์สิน</t>
  </si>
  <si>
    <t>พัฒนาประสิทธิภาพการให้บริการประชาชนองค์การบริหารส่วนตำบลเมืองเกษตร</t>
  </si>
  <si>
    <t>ทุกส่วนราชการใน อบต.เมืองเกษตร</t>
  </si>
  <si>
    <t>เพื่อเป็นการให้บริการประชาชนในเชิงรุก  และอำนวยความสะดวกให้แก่ประชาชน</t>
  </si>
  <si>
    <t>จัดซื้อวัสดุเครื่องดับเพลิง</t>
  </si>
  <si>
    <t>โครงการกิจกรรม  5  ส</t>
  </si>
  <si>
    <t>กองช่าง</t>
  </si>
  <si>
    <t>โครงการประชาคมและประชุมเชิงปฏิบัติการเพื่อส่งเสริมการจัดทำแผนชุมชนและแผนพัฒนาท้องถิ่น</t>
  </si>
  <si>
    <t>โครงการจัดการเลือกตั้งผู้บริหารท้องถิ่นและสมาชิกสภาท้องถิ่น</t>
  </si>
  <si>
    <t xml:space="preserve">โครงการส่งเสริมและสนับสนุนการอบรมเพิ่มประสิทธิภาพการทำงานของบุคลากรด้านต่าง ๆ </t>
  </si>
  <si>
    <t>กองคลัง</t>
  </si>
  <si>
    <t>บัญชีโครงการ/กิจกรรม/งบประมาณ</t>
  </si>
  <si>
    <t>1.</t>
  </si>
  <si>
    <t>ยุทธศาสตร์การพัฒนาด้านเศรษฐกิจ</t>
  </si>
  <si>
    <t>งบประมาณ</t>
  </si>
  <si>
    <t>สถานที่ดำเนินการ</t>
  </si>
  <si>
    <t xml:space="preserve">เพื่อเป็นค่าดำเนินการแก้ไขปัญหาความยากจน  ค่าส่งเสริมการเรียนรู้จากภูมิปัญญาท้องถิ่นหรือวิทยาการสมัยใหม่  และค่าใช้จ่ายอื่นที่จำเป็นสำหรับโครงการนี้             </t>
  </si>
  <si>
    <t>ยุทธศาสตร์การพัฒนาด้านคุณภาพชีวิต</t>
  </si>
  <si>
    <t>2.</t>
  </si>
  <si>
    <t xml:space="preserve">เพื่อจ่ายเป็นค่าดำเนินงานโครงการป้องกันและควบคุมโรคพิษสุนัขบ้า  ให้สุนัข  และแมวในตำบล  </t>
  </si>
  <si>
    <t xml:space="preserve">เพื่อจ่ายเป็นค่าดำเนินงานของศูนย์ป้องกันและปราบปรามยาเสพติด  เพื่อให้ความรู้เกี่ยวกับโทษของยาเสพติด  และอยู่ห่างไกลยาเสพติด  แก่เด็ก  เยาวชน  และประชาชน  เช่น  การประชุม  อบรมสัมมนาการจัดกิจกรรมต่าง ๆ การรณรงค์ป้องกันและปราบปรามยาเสพติด  ติดป้ายประชาสัมพันธ์  ฯ  เช่น    ค่าวิทยากร  ค่าอาหาร  ค่าที่พัก     ค่าพาหนะ    ค่าวัสดุ ฯลฯ           </t>
  </si>
  <si>
    <t xml:space="preserve">เพื่อจ่ายเป็นเงินสมทบกองทุนหลักประกันสุขภาพในระดับท้องถิ่นหรือพื้นที่องค์การบริหารส่วนตำบลขนาดกลาง     สมทบไม่น้อยกว่าร้อยละ  40  ของค่าบริการสาธารณสุขที่ได้รับจากกองทุนหลักประกันสุขภาพ         </t>
  </si>
  <si>
    <t xml:space="preserve">เพื่อจ่ายเป็นค่าใช้จ่ายในการดำเนินโครงการแข่งขันกีฬา  อบต.เมืองเกษตรเกมส์               </t>
  </si>
  <si>
    <t>โครงการแข่งขันกีฬา  อบต.เมืองเกษตรเกมส์ ต้านยาเสพติด</t>
  </si>
  <si>
    <t xml:space="preserve">เพื่อจ่ายเป็นเงินในกรณีจำเป็น  กรณีฉุกเฉินที่มีสาธารณภัยเกิดขึ้น  หรือบรรเทาปัญหาความเดือดร้อนให้แก่ประชาชนในเขตองค์การบริหารส่วนตำบล  </t>
  </si>
  <si>
    <t>เพื่อจ่ายเป็นค่าวัสดุเครื่องดับเพลิงเช่น เครื่องดับเพลิง  น้ำยาดับเพลิงเคมี  รวมถึงวัสดุอื่น ๆ ที่เกี่ยวข้อง</t>
  </si>
  <si>
    <t>ขึ้นอยู่กับหน่วยงานที่จัดอบรม</t>
  </si>
  <si>
    <t>3.</t>
  </si>
  <si>
    <t>ยุทธศาสตร์การพัฒนาด้านการบริหารจัดการทรัพยากรธรรมชาติและสิ่งแวดล้อม</t>
  </si>
  <si>
    <t>โครงการปลูกต้นไม้เนื่องในวันสำคัญต่าง ๆ</t>
  </si>
  <si>
    <t xml:space="preserve">เพื่อจ่ายเป็นค่าดำเนินโครงการอันเนื่องมาจากพระราชดำริของพระบาทสมเด็จพระเจ้าอยู่หัวภูมิพลอดุยเดช  และพระราชเสาวนีย์ของสมเด็จพระนางเจ้าฯ พระบรมราชินีนาถ  เพื่อเสริมสร้างจิตสำนึกในการรักษาสิ่งแวดล้อมให้กับประชาชน  เยาวชนและผู้นำชุมชนในตำบลเมืองเกษตร  เพื่อส่งเสริมให้ความรู้และอนุรักษ์สิ่งแวดล้อมในตำบล  เช่น   ค่าวิทยากร  ค่าอาหาร  ค่าที่พัก  ค่าพาหนะ  ค่าวัสดุ ฯลฯ          </t>
  </si>
  <si>
    <t>เพื่อจ่ายเป็นค่าใช้จ่ายในการตกแต่งสวนหย่อม  เช่น  ค่าต้นไม้  ค่าวัสดุอุปกรณ์ต่าง ๆ ในการตกแต่งสวนหย่อม ฯลฯ</t>
  </si>
  <si>
    <t xml:space="preserve">อาคารสำนักงาน อบต.เมืองเกษตร และบริเวณรอบๆ </t>
  </si>
  <si>
    <t>4.</t>
  </si>
  <si>
    <t>ยุทธศาสตร์การพัฒนาด้านโครงสร้างพื้นฐานและสาธารณูปโภค</t>
  </si>
  <si>
    <t>บ้านตะโก หมู่ที่  3</t>
  </si>
  <si>
    <t xml:space="preserve">- เพื่อจ่ายเป็นค่าอินเตอร์เน็ตเพื่อบริการประชาชน  และค่าสื่อสารอื่น ๆ เช่น  ค่าเคเบิ้ลทีวี  ค่าสื่อสารผ่านดาวเทียม และให้หมายความรวมถึงค่าใช้จ่าย  เพื่อให้ได้ใช้บริการดังกล่าว </t>
  </si>
  <si>
    <t>5.</t>
  </si>
  <si>
    <t>ยุทธศาสตร์การพัฒนาด้านการศึกษา</t>
  </si>
  <si>
    <t xml:space="preserve">เพื่อจ่ายเป็นค่าใช้จ่ายในการจัดกิจกรรมวันแม่แห่งชาติ  ศูนย์พัฒนาเด็กเล็ก  เช่น  ค่าจัดเวที  ค่าเช่าเครื่องเสียง  ค่าป้ายประชาสัมพันธ์  ค่าอาหาร  เครื่องดื่ม  ค่าใบประกาศ   เกียรติคุณ  ฯลฯ  และค่าใช้จ่ายอื่น ๆ ที่จะเป็นสำหรับโครงการนี้   </t>
  </si>
  <si>
    <t>โครงการปฐมนิเทศและปัจฉิมนิเทศ  และประชุมผู้ปกครองนักเรียน  ศูนย์พัฒนาเด็กเล็กองค์การบริหารส่วนตำบล    เมืองเกษตร</t>
  </si>
  <si>
    <t>โครงการพัฒนาศูนย์พัฒนา   เด็กเล็กเพื่อเป็นแหล่งเรียนรู้และการศึกษาตามอัธยาศัยภายในศูนย์พัฒนาเด็กเล็ก</t>
  </si>
  <si>
    <t xml:space="preserve">เพื่อจ่ายเป็นค่าใช้จ่ายในการดำเนินการจัดกิจกรรมพัฒนาศูนย์เด็กเล็กเพื่อเป็นแหล่งเรียนรู้  </t>
  </si>
  <si>
    <t>โครงการจัดนิทรรศการแสดงผลงานเด็กนักเรียนศูนย์พัฒนาเด็กเล็กประจำปีการศึกษา</t>
  </si>
  <si>
    <t xml:space="preserve">เพื่อจ่ายเป็นค่าใช้จ่ายในการดำเนินการจัดกิจกรรมการจัดแข่งขันกีฬา                        </t>
  </si>
  <si>
    <t xml:space="preserve">เพื่อจ่ายเป็นค่ารับปรุง/จัดทำและดูแลเว็บไซต์ อบต.เมืองเกษตร  </t>
  </si>
  <si>
    <t>ยุทธศาสตร์การพัฒนาด้านศาสนา  ประเพณี  วัฒนธรรมและภูมิปัญญาท้องถิ่น</t>
  </si>
  <si>
    <t>6.</t>
  </si>
  <si>
    <t xml:space="preserve">เพื่อจ่ายเป็นค่าดำเนินกิจกรรมส่งเสริมการเข้าร่วมรำโทนและรำบวงสรวงท่านท้าวสุรนารี  อำเภอขามสะแกแสง  เช่น ค่าแต่งกาย  ค่าแต่งหน้า  ทำผม  และรายจ่ายอื่น ๆ ที่จำเป็นและเกี่ยวข้อง   </t>
  </si>
  <si>
    <t>โครงการส่งเสริมกิจกรรม/วันสำคัญทางพระพุทธศาสนา    วันมาฆบูชา  วันวิสาขบูชา  และวันพระ</t>
  </si>
  <si>
    <t xml:space="preserve">เพื่อจ่ายเป็นค่าใช้จ่ายในการส่งเสริมงานวันสำคัญทางพระพุทธศาสนา  วันมาฆบูชา  วันวิสาขบูชา   และวันพระ    </t>
  </si>
  <si>
    <t xml:space="preserve">เพื่อจ่ายเป็นค่าใช้จ่ายในการดำเนินการจัดกิจกรรมส่งเสริมประเพณีสงกรานต์  สืบสานวัฒนธรรมไทยรดน้ำดำหัวขอพรผู้สูงอายุ </t>
  </si>
  <si>
    <t xml:space="preserve">โครงการจัดงานประเพณีสงกรานต์และวันผู้สูงอายุ </t>
  </si>
  <si>
    <t xml:space="preserve">อุดหนุนโครงการจัดงานบวงสรวงย่าโมให้แก่อำเภอ ขามสะแกแสง  </t>
  </si>
  <si>
    <t xml:space="preserve">เพื่อจ่ายเป็นเงินอุดหนุนโครงการจัดงานบวงสรวงย่าโมให้แก่ที่ทำการปกครองอำเภอขามสะแกแสง   เป็นค่าใช้จ่ายต่าง ๆ ในการดำเนินงานตามโครงการนี้    </t>
  </si>
  <si>
    <t>7.</t>
  </si>
  <si>
    <t>ยุทธศาสตร์การพัฒนาด้านการบริหารราชการท้องถิ่นให้เป็นไปตามหลักการบริหารกิจการที่ดี</t>
  </si>
  <si>
    <t xml:space="preserve">เพื่อจ่ายเป็นค่าจัดเวทีส่งเสริมประชาคมหมู่บ้าน  ประชาคมตำบล หรือการประชุมจัดทำแผนชุมชน  แผนพัฒนาตำบล ฯลฯ     </t>
  </si>
  <si>
    <t xml:space="preserve">เพื่อจ่ายเป็นค่าใช้จ่ายในการจ้างที่ปรึกษาองค์กรหรือสถาบันที่เป็นกลาง  เพื่อเป็นผู้ดำเนินการศึกษาวิจัยระบบบริหารขององค์การบริหารส่วนตำบลเมืองเกษตร รายละเอียดตามที่องค์การบริหารส่วนตำบลเมืองเกษตรกำหนด   </t>
  </si>
  <si>
    <t xml:space="preserve">เพื่อจ่ายเป็นค่าใช้จ่ายในการดำเนินการจัดทำแผนที่ภาษีและทะเบียนทรัพย์สิน                     </t>
  </si>
  <si>
    <t>โครงการจัดเก็บภาษีนอกสถานที่/ให้บริการประชาชนนอกเวลาราชการ</t>
  </si>
  <si>
    <t xml:space="preserve">เพื่อจ่ายเป็นค่าใช้จ่ายในการประชุม  ฝึกอบรมสัมมนา เสริมสร้างคุณธรรม จริยธรรม  เพื่อเพิ่มประสิทธิภาพการปฏิบัติงาน  และประโยชน์สุขของประชาชน  ศึกษาดูงานทั้งในประเทศและค่าใช้จ่ายอื่น ๆ ที่เกี่ยวเนื่องของผู้บริหาร  สมาชิกสภาองค์การบริหารส่วนตำบลเมืองเกษตร  พนักงานส่วนตำบลเมืองเกษตร  ลูกจ้างประจำ  และพนักงานจ้างขององค์การบริหารส่วนตำบลเมืองเกษตรและผู้ที่มีส่วนเกี่ยวข้อง </t>
  </si>
  <si>
    <t>8.</t>
  </si>
  <si>
    <t>ยุทธศาสตร์การพัฒนาด้านส่งเสริมการท่องเที่ยว</t>
  </si>
  <si>
    <t xml:space="preserve">อุดหนุนโครงการจัดงาน      วันพริกและของดีอำเภอ    ขามสะแกแสงให้แก่ที่ทำการปกครองอำเภอขามสะแกแสง  </t>
  </si>
  <si>
    <t>สนามหน้าที่   ว่าการอำเภอขามสะแกแสง</t>
  </si>
  <si>
    <t>ศูนย์ข้อมูลข่าวสารประจำอำเภอ</t>
  </si>
  <si>
    <t xml:space="preserve">                                                                                                                                                                                              </t>
  </si>
  <si>
    <t>ตำบล     เมืองเกษตร</t>
  </si>
  <si>
    <t>เพื่อจ่ายเป็นค่าบำรุงรักษาหรือซ่อมแซมทรัพย์สิน  ประเภทที่ดินและสิ่งก่อสร้าง  เช่น ถนน  คลอง  ท่อระบายน้ำ  รางระบายน้ำ  และอาคารต่าง ๆ  ขององค์การบริหารส่วนตำบล</t>
  </si>
  <si>
    <t xml:space="preserve">กองช่าง    </t>
  </si>
  <si>
    <t>แผนการดำเนินงาน  ประจำปีงบประมาณ  พ.ศ. 2560</t>
  </si>
  <si>
    <t>สำนักปลัด</t>
  </si>
  <si>
    <t>รายละเอียดของกิจกรรม</t>
  </si>
  <si>
    <t>ที่เกิดขึ้นจากโครงการ</t>
  </si>
  <si>
    <t>-  จัดอบรมให้ความรู้</t>
  </si>
  <si>
    <t xml:space="preserve">โครงการฝึกอบรมอาชีพ   </t>
  </si>
  <si>
    <t>ระยะสั้น</t>
  </si>
  <si>
    <t>ปฏิบัติจริง</t>
  </si>
  <si>
    <t>-  สาธิตการฝึกอาชีพต่างๆ และฝึก</t>
  </si>
  <si>
    <t>-  ผู้เข้าร่วมกิจกรรมเป็นประชาชน</t>
  </si>
  <si>
    <t>ทั้ง 7 หมู่บ้านในตำบลเมืองเกษตร</t>
  </si>
  <si>
    <t>อบต.</t>
  </si>
  <si>
    <t>เมืองเกษตร</t>
  </si>
  <si>
    <t>สำนักปลัด อบต.</t>
  </si>
  <si>
    <t>เพื่อจ่ายเป็นค่าดำเนินการป้องกันและควบคุมกำจัดยุง และ แมลงต่าง ๆหมู่บ้านในตำบลเช่นค่าจัดซื้อน้ำยาสารเคมี ค่าน้ำมัน  ค่าแก๊สสำหรับเครื่องพ่นหมอกควันและอุปกรณ์ต่าง ๆ  </t>
  </si>
  <si>
    <t>กองสาธารณสุข ฯ</t>
  </si>
  <si>
    <t>โครงการรณรงค์ควบคุมและป้องกันโรค</t>
  </si>
  <si>
    <t>เพื่อจ่ายเป็นค่าใช้จ่ายในการดำเนินโครงการรณรงค์ควบคุมป้องกันโรค</t>
  </si>
  <si>
    <t>โครงการพัฒนาคุณภาพชีวิตผู้สูงอายุ</t>
  </si>
  <si>
    <t>เพื่อจ่ายเป็นค่าใช้จ่ายในการดำเนินโครงการพัฒนาคุณภาพชีวิตผู้สูงอายุตำบลเมืองเกษตร</t>
  </si>
  <si>
    <t>โครงการฝึกอบรมเพื่อฝึกจิตสำนึกการกำจัดขยะให้ถูกสุขลักษณะ</t>
  </si>
  <si>
    <t>เพื่อจ่ายเป็นค่าใช้จ่ายในการดำเนินโครงการฝึกอบรมเพื่อฝึกจิตสำนึกการกำจัดขยะให้ถูกสุขลักษณะ</t>
  </si>
  <si>
    <t xml:space="preserve">เพื่อจ่ายเป็นค่าดำเนินการ เช่นอุปกรณ์กีฬาในการแข่งขันและฝึกซ้อม  ชุดกีฬาที่ใช้ในการแข่งขันน้ำดื่ม เป็นต้น               </t>
  </si>
  <si>
    <t>โครงการสงเคราะห์เบี้ยยังชีพผู้สูงอายุ</t>
  </si>
  <si>
    <t>โครงการสงเคราะห์เบี้ยยังชีพผู้พิการ</t>
  </si>
  <si>
    <t xml:space="preserve">เพื่อจ่ายเป็นเงินช่วยเหลือเบี้ยยังชีพให้กับผู้สูงอายุ                             </t>
  </si>
  <si>
    <t xml:space="preserve">เพื่อจ่ายเป็นเงินช่วยเหลือเบี้ยยังชีพให้กับผู้พิการ                             </t>
  </si>
  <si>
    <t>โครงการสงเคราะห์เบี้ยยังชีพผู้ป่วยเอดส์</t>
  </si>
  <si>
    <t xml:space="preserve">เพื่อจ่ายเป็นเงินช่วยเหลือเบี้ยยังชีพให้กับผู้ป่วยเอดส์                        </t>
  </si>
  <si>
    <t>โครงการช่วยเหลือผู้ประสบภัยและบรรเทาความเดือดร้อนกรณีฉุกเฉิน เร่งด่วน</t>
  </si>
  <si>
    <t>ค่าใช้จ่ายในการเดินทางไปราชการ (อปพร.)</t>
  </si>
  <si>
    <t>เพื่อจ่ายเป็นค่าเบี้ยเลี้ยงเดินทาง ค่าพาหนะ ค่าเช่าที่พัก ค่าผ่านทางด่วนพิเศษ ฯลฯ สำหรับการเดินทางไปราชการของ สมาชิก อปพร.  ที่เดินทางไปราชการ อบรม ตามคำสั่งของผู้อำนวยการศูนย์อาสาสมัครป้องกันภัยฝ่ายพลเรือน </t>
  </si>
  <si>
    <t>โครงการตกแต่งสวนหย่อมหน้าที่ทำการ อบต.เมืองเกษตร</t>
  </si>
  <si>
    <t>โครงการค่ายพัฒนาเยาวชนไทยห่างไกลยาเสพติดตำบลเมืองเกษตร</t>
  </si>
  <si>
    <t>อุดหนุนการรังวัดที่ดินและสอบเขตที่ดิน</t>
  </si>
  <si>
    <t>เพื่ออุดหนุนการรังวัดที่ดินและสอบเขตที่ดิน</t>
  </si>
  <si>
    <t>บ้านเมืองทอง หมู่ที่  6</t>
  </si>
  <si>
    <t>บ้านหนองโบสถ์  หมู่ที่  7</t>
  </si>
  <si>
    <t>ศูนย์พัฒนาเด็กเล็ก  อบต.เมืองเกษตร</t>
  </si>
  <si>
    <t>บ้านโนนตำหนัก    หมู่ที่  4</t>
  </si>
  <si>
    <t> - จุดที่ 1 บริเวณถนนบ้านหนองไผ่ ม.1  กว้าง 4 เมตร ยาว 3,000 เมตร หรือมีพื้นที่ปรับเกลี่ย ไม่น้อยกว่า 12,000 ตร.ม.</t>
  </si>
  <si>
    <t>เพื่อจ่ายเป็นค่าซ่อมแซมถนนลูกรัง</t>
  </si>
  <si>
    <t>- จุดที่ 2 บริเวณถนนบ้านคูเมือง ม.2  กว้าง 4 เมตร ยาว 1,000 เมตร หรือมีพื้นที่ปรับเกลี่ย ไม่น้อยกว่า 4,000 ตร.ม.</t>
  </si>
  <si>
    <t>- จุดที่ 3 บริเวณถนนบ้านโนนตำหนัก ม.4  กว้าง 4 เมตร ยาว 1,500 เมตร หรือมีพื้นที่ปรับเกลี่ย ไม่น้อยกว่า 6,000 ตร.ม.</t>
  </si>
  <si>
    <t>- จุดที่ 4 บริเวณถนนบ้านโนนเกษตร ม.5  กว้าง 4 เมตร ยาว 2,000 เมตร หรือมีพื้นที่ปรับเกลี่ย ไม่น้อยกว่า 8,000 ตร.ม.</t>
  </si>
  <si>
    <t>- จุดที่ 5 บริเวณถนนบ้านเมืองทอง ม.6  กว้าง 4 เมตร ยาว 3,000 เมตร หรือมีพื้นที่ปรับเกลี่ย ไม่น้อยกว่า 12,000 ตร.ม.</t>
  </si>
  <si>
    <t>'- จุดที่ 6 บริเวณถนนบ้านหนองโบสถ์  ม.7  กว้าง 4 เมตร ยาว 3,000 เมตร หรือมีพื้นที่ปรับเกลี่ย ไม่น้อยกว่า 12,000 ตร.ม.</t>
  </si>
  <si>
    <t>(ตามบัญชีรายละเอียดและแบบแปลนของ อบต.เมืองเกษตรกำหนด) </t>
  </si>
  <si>
    <t>โครงการปรับปรุงซ่อมแซมทรัพย์สินประเภทที่ดินและสิ่งก่อสร้างและสาธารณูปโภคของ อบต.เมืองเกษตร</t>
  </si>
  <si>
    <t xml:space="preserve">โครงการเกรดปรับเกลี่ยถนน อบต.เมืองเกษตร </t>
  </si>
  <si>
    <t>อบต.     เมืองเกษตร</t>
  </si>
  <si>
    <t>เพื่อจ่ายเป็นค่าใช้จ่ายในการดำเนินกิจกรรมต่าง ๆ ในการเลือกตั้งสมาชิกสภาท้องถิ่นและผู้บริหารท้องถิ่นกรณีครบวาระหรือสิ้นสุดสมาชิกภาพ เช่น ค่าเครื่องเขียน  แบบพิมพ์  ค่าป้ายประชาสัมพันธ์  ค่าตอบแทนกรรมการ ฯลฯ  ค่าใช้จ่ายอื่น ๆ ที่จำเป็นและ  เข้ากับหมวดค่าใช้จ่ายในลักษณะนี้</t>
  </si>
  <si>
    <t xml:space="preserve">โครงการประเมินทัศนคติและความคิดเห็นของประชาชนต่อการดำเนินงานตามภารกิจขององค์กรปกครองส่วนท้องถิ่น </t>
  </si>
  <si>
    <t>กองการศึกษาฯ</t>
  </si>
  <si>
    <t>เพื่อจ่ายเป็นค่าใช้จ่ายในการเดินทางไปราชการในราชอาณาจักรและนอกราชอาณาจักร  เช่น ค่าเบี้ยเลี้ยงเดินทาง ค่าพาหนะ ค่าเช่าที่พัก ค่าค่าบริการจอดรถ ณ ท่าอากาศยาน  ผ่านทางด่วนพิเศษ  ค่าธรรมเนียมในการใช้สนามบิน   ค่าลงทะเบียนต่าง ๆ ฯลฯ สำหรับการเดินทางไปราชการของผู้บริหาร สมาชิกสภา อบต. พนักงานส่วนตำบลและพนักงานจ้างขององค์การบริหารส่วนตำบลเมืองเกษตร</t>
  </si>
  <si>
    <t xml:space="preserve">เพื่อจ่ายเป็นค่าใช้จ่ายในการจัดงานวันพริกและของดีอำเภอ           ขามสะแกแสง                </t>
  </si>
  <si>
    <t>ค่าอาหารกลางวันเด็กนักเรียนศูนย์พัฒนาเด็กเล็ก</t>
  </si>
  <si>
    <t>เพื่อจ่ายเป็นค่าใช้จ่ายในการดำเนินการจัดกิจกรรมปฐมนิเทศและปัจฉิมนิเทศ  และประชุมผู้ปกครองนักเรียน   ศูนย์พัฒนาเด็กเล็ก อบต.เมืองเกษตร</t>
  </si>
  <si>
    <t>อบต.    เมืองเกษตร</t>
  </si>
  <si>
    <t xml:space="preserve">เพื่อจ่ายเป็นค่าใช้จ่ายในการดำเนินงานโครงการศึกษาแหล่งเรียนรู้นอกสถานที่ของเด็กนักเรียนศูนย์พัฒนาเด็กเล็ก            </t>
  </si>
  <si>
    <t>โครงการประกันคุณภาพการศึกษา ศูนย์พัฒนาเด็กเล็ก อบต.เมืองเกษตร</t>
  </si>
  <si>
    <t>เพื่อจ่ายเป็นค่าใช้จ่ายในการดำเนินกิจกรรมโครงการประกันคุณภาพการศึกษา</t>
  </si>
  <si>
    <t>สนามหน้าที่ว่าการอำเภอขามสะแกแสง</t>
  </si>
  <si>
    <t>1.1  แผนงานสร้างความเข้มแข็งของชุมชน (ด้านบริการชุมชนและสังคม)</t>
  </si>
  <si>
    <t>2.1  แผนงานรักษาความสงบภายใน (ด้านบริหารทั่วไป)</t>
  </si>
  <si>
    <t>2.2   แผนงานสาธารณสุข (ด้านบริการชุมชนและสังคม)</t>
  </si>
  <si>
    <t>ที่</t>
  </si>
  <si>
    <t>โครงการ</t>
  </si>
  <si>
    <t>(บาท)</t>
  </si>
  <si>
    <t>หน่วยงาน</t>
  </si>
  <si>
    <t>รับผิดชอบหลัก</t>
  </si>
  <si>
    <t>3.1  แผนงานบริหารงานทั่วไป (ด้านบริหารทั่วไป)</t>
  </si>
  <si>
    <t xml:space="preserve">เพื่อจ่ายเป็นค่าใช้จ่ายในโครงการกิจกรรม  5 ส.  ฯลฯ เช่น  ค่าวิทยากร  ค่าวัสดุอุปกรณ์ ค่าอาหาร ค่าอาหารว่างและเครื่องดื่ม  ฯลฯ  และค่าใช้จ่ายอื่น ๆ  ที่จำเป็นสำหรับโครงการนี้       </t>
  </si>
  <si>
    <t>แบบ  ผด. 02</t>
  </si>
  <si>
    <t>3.2  แผนงานเคหะและชุมชน (ด้านบริการชุมชนและสังคม)</t>
  </si>
  <si>
    <t>4.1  แผนงานเคหะและชุมชน (ด้านบริการชุมชนและสังคม)</t>
  </si>
  <si>
    <t>5.1  แผนงานการศึกษา (ด้านบริการชุมชนและสังคม)</t>
  </si>
  <si>
    <t>6.1  แผนงานการศาสนา  วัฒนธรรม และนันทนาการ (ด้านบริการชุมชนและสังคม)</t>
  </si>
  <si>
    <t>7.1  แผนงานบริหารงานทั่วไป (ด้านบริหารทั่วไป)</t>
  </si>
  <si>
    <t>7.2   แผนงานเคหะและชุมชน (ด้านบริการชุมชนและสังคม)</t>
  </si>
  <si>
    <t>8.1  แผนงานการศาสนา  วัฒนธรรม และนันทนาการ (ด้านบริการชุมชนและสังคม)</t>
  </si>
  <si>
    <t>แผนการดำเนินงาน  ประจำปีงบประมาณ  พ.ศ. 2561</t>
  </si>
  <si>
    <t>พ.ศ.2560</t>
  </si>
  <si>
    <t>พ.ศ. 2561</t>
  </si>
  <si>
    <t>โครงการจัดงานวันพริกและของดีอำเภอขามสะแกแสง  ประจำปี  2561</t>
  </si>
  <si>
    <t xml:space="preserve">  </t>
  </si>
  <si>
    <t xml:space="preserve">เพื่อจ่ายเป็นค่าใช้จ่ายในการดำเนินโครงการในช่วงเทศกาลสงกรานต์และเทศกาลปีใหม่ ฯลฯ  เช่น  ค่าป้ายประชาสัมพันธ์  ค่าตอบแทน อปพร. ที่ได้รับคำสั่งปฏิบัติงานนอกศูนย์  และค่าใช้จ่ายอื่น ๆ ที่จำเป็นสำหรับโครงการนี้                   </t>
  </si>
  <si>
    <t>2.3   แผนงานสร้างความเข้มแข็งของชุมชน (ด้านบริการชุมชนและสังคม)</t>
  </si>
  <si>
    <t>เพื่อจ่ายเป็นค่าใช้จ่ายต่างๆ ในการจัดอบรม เช่น ค่าจัดทำเวที ค่าอาหาร ค่าอาหารว่าง –เครื่องดื่ม ค่าตอบแทนวิทยากร ค่าใบประกาศเกียรติคุณ    ค่าวัสดุอุปกรณ์    เครื่องเขียน ค่าจ้างเหมารถยนต์    ค่าเช่าที่พัก  ฯลฯ   และค่าใช้จ่ายอื่นที่จำเป็นสำหรับโครงการนี้</t>
  </si>
  <si>
    <t>กองการศึกษา ฯ</t>
  </si>
  <si>
    <t>โครงการจัดการแข่งขันกีฬาสัมพันธ์วันท้องถิ่นไทย ต้านภัยยาเสพติดประจำปีงบประมาณ พ.ศ. 2561</t>
  </si>
  <si>
    <t>โครงการก่อสร้างถนนคอนกรีตเสริมเหล็กซอยตาเชย  บ้านตะโก  หมู่ที่  3</t>
  </si>
  <si>
    <t>บริเวณบ้านตะโก  เพื่อจ่ายเป็นค่าก่อสร้างถนนคอนกรีตเสริมเหล็ก กว้าง 3.0 เมตร ยาว 94 เมตร หนา 0.15 เมตร หรือมีผิวจราจรไม่น้อยกว่า 282.0 ตารางเมตร พร้อมไหล่ทางลูกรังทั้งสองข้าง(ตามบัญชีรายละเอียดและแบบแปลนของ อบต.เมืองเกษตรกำหนด) </t>
  </si>
  <si>
    <t>โครงการก่อสร้างถนนคอนกรีตเสริมเหล็กซอยนิคม  บ้านหนองโบสถ์  หมู่ที่  7</t>
  </si>
  <si>
    <t>บริเวณบ้านหนองโบสถ์     เพื่อจ่ายเป็นค่าก่อสร้างถนนคอนกรีตเสริมเหล็ก กว้าง 4.0 เมตร ยาว 96.0 เมตร  หนา 0.15 เมตร หรือมีผิวจราจรไม่น้อยกว่า 384.0 ตารางเมตร พร้อมไหล่ทางลูกรังทั้งสองข้าง  (ตามบัญชีรายละเอียดและแบบแปลนของ อบต.เมืองเกษตรกำหนด) </t>
  </si>
  <si>
    <t>โครงการก่อสร้างถนนคอนกรีตเสริมเหล็กซอยยายหลง  บ้านโนนเกษตร  หมู่ที่  5</t>
  </si>
  <si>
    <t>ซอยตาเชยบ้านตะโก หมู่ที่  3</t>
  </si>
  <si>
    <t>ซอยนิคมบ้านหนองโบสถ์ หมู่ที่  7</t>
  </si>
  <si>
    <t>ซอยยายหลงบ้านโนนเกษตร หมู่ที่  5</t>
  </si>
  <si>
    <t>โครงการก่อสร้างถนนดินบ้านเมืองทอง  หมู่ที่  6</t>
  </si>
  <si>
    <t>บริเวณบ้านโนนเกษตร  เพื่อจ่ายเป็นค่าก่อสร้างถนนคอนกรีตเสริมเหล็ก กว้าง 4.0 เมตร ยาว 48.0 เมตร  หนา 0.15 เมตร หรือมีผิวจราจรไม่น้อยกว่า 192.0 ตารางเมตร พร้อมไหล่ทางลูกรังทั้งสองข้าง (ตามบัญชีรายละเอียดและแบบแปลนของ อบต.เมืองเกษตรกำหนด) </t>
  </si>
  <si>
    <t>บ้านเมืองทอง  หมู่ที่  6</t>
  </si>
  <si>
    <t>บริเวณนานางพินและนานางฝ้าย    เพื่อจ่ายเป็นค่าก่อสร้างถนนดิน  กว้าง 4.0 เมตร ยาว 500.0 เมตร หนา 1.0 เมตร  และวางท่อ คสล.ขนาด 400 มม.จำนวน 5 ท่อน  หรือมีปริมาณงานดินขนย้ายไม่น้อยกว่า 2,000.0  ลบ.ม.  พร้อมงานปรับเกลี่ย (ตามบัญชีรายละเอียดและแบบแปลนของ อบต.เมืองเกษตรกำหนด)</t>
  </si>
  <si>
    <t>โครงการก่อสร้างถนนลูกรังฝั่งคลองฝายตะโก  บ้านตะโก  หมู่ที่  3</t>
  </si>
  <si>
    <t>บริเวณบ้านตะโก  เพื่อจ่ายเป็นค่าก่อสร้างถนนลูกรัง กว้าง 4.0 เมตร ยาว 360.0 เมตร หนา 0.10 เมตร หรือมีปริมาณลูกรังไม่น้อยกว่า 144.0  ลบ.ม.  พร้อมงานปรับเกลี่ย (ตามบัญชีรายละเอียดและแบบแปลนของ อบต.เมืองเกษตรกำหนด)</t>
  </si>
  <si>
    <t>โครงการก่อสร้างถนนหินคลุกซอยแม่ไหล  บ้านโนนตำหนัก  หมู่ที่  4</t>
  </si>
  <si>
    <t>บริเวณบ้านโนนตำหนัก   เพื่อจ่ายเป็นค่าก่อสร้างถนนหินคลุก   กว้าง 4.0  เมตร  ยาว 250  เมตร หนาเฉลี่ย  0.15  เมตร หรือมีปริมาณหินคลุกรวมกัน  ไม่น้อยกว่า  150.0  ลบ.ม.  พร้อมงานปรับเกลี่ย  (ตามบัญชีรายละเอียดและแบบแปลนของ อบต.เมืองเกษตรกำหนด) </t>
  </si>
  <si>
    <t>โครงการก่อสร้างถนนหินคลุกบ้านเมืองทอง  หมู่ที่  6</t>
  </si>
  <si>
    <t>บริเวณ จุดที่ 1 ซอยตาสร้อย จุดที่ 2 ซอยโนนวัด-หนองหัวฟาน  เพื่อจ่ายเป็น ค่าก่อสร้างถนนหินคลุก จุดที่ 1 ซอยตาสร้อย กว้าง 3.0 เมตร ยาว 120.0 เมตร หนา 0.15 เมตร จุดที่ 2 ซอยโนนวัด-หนองหัวฟาน  กว้าง 4.0 เมตร ยาว 160.0 เมตร หนา 0.15 เมตร   หรือมีปริมาณหินคลุกรวมไม่น้อยกว่า 150.0  ลบ.ม.  พร้อมงานปรับเกลี่ย (ตามบัญชีรายละเอียดและแบบแปลนของ  อบต.เมืองเกษตรกำหนด) </t>
  </si>
  <si>
    <t>โครงการก่อสร้างถนนหินคลุกฝั่งคลอง  บ้านโนนเกษตร  หมู่ที่  5</t>
  </si>
  <si>
    <t>บริเวณสามแยกถนนกับฝั่งคลองห้วยน้อยบ้านโนนเกษตรไปทางทิศใต้  เพื่อจ่ายเป็นค่าก่อสร้างถนนหินคลุก   กว้าง 4.0  เมตร  ยาว 360  เมตร หนาเฉลี่ย  0.10  เมตร หรือมีปริมาณหินคลุกรวมกันไม่น้อยกว่า  144.0 ลบ.ม. พร้อมงานปรับเกลี่ย   (ตามบัญชีรายละเอียดและแบบแปลนของ อบต.เมืองเกษตรกำหนด) </t>
  </si>
  <si>
    <t>บ้านโนนเกษตร  หมู่ที่  5</t>
  </si>
  <si>
    <t>โครงการก่อสร้างถนนหินคลุกสายประปา - หนองขาม  บ้านหนองไผ่  หมู่ที่ 1</t>
  </si>
  <si>
    <t>บริเวณบ้านหนองไผ่ หมู่ที่ 1 เพื่อจ่ายเป็นค่าก่อสร้างถนนหินคลุก   กว้าง 4.0 เมตร ยาว 900 เมตร หนาเฉลี่ย  0.10  เมตร หรือมีปริมาณหินคลุกรวมกัน  ไม่น้อยกว่า  360.0 ลบ.ม. พร้อมงานปรับเกลี่ย   (ตามบัญชีรายละเอียดและแบบแปลนของ อบต.เมืองเกษตรกำหนด) </t>
  </si>
  <si>
    <t>บ้านหนองไผ่  หมู่ที่  1</t>
  </si>
  <si>
    <t>โครงการก่อสร้างรางระบายน้ำคอนกรีตเสริมเหล็กบ้านคูเมือง  หมู่ที่  2</t>
  </si>
  <si>
    <t>บริเวณบ้านคูเมือง   เพื่อจ่ายเป็นค่าก่อสร้างรางระบายน้ำคอนกรีตเสริมเหล็ก กว้าง 0.40 เมตร ลึก 0.40 เมตร ยาว 100 เมตร  (ตามบัญชีรายละเอียดและแบบแปลนของ อบต.เมืองเกษตรกำหนด) </t>
  </si>
  <si>
    <t>บ้านคูเมือง  หมู่ที่  2</t>
  </si>
  <si>
    <t>โครงการซ่อมแซมปรับปรุงถนนลูกรังบ้านโนนเกษตร  หมู่ที่  5</t>
  </si>
  <si>
    <t>บริเวณโนนเกษตร จุดที่  1   ซอยจำลอง  จุดที่  2  ซอยยายสม   จุดที่ 3     ซอยตาช่วย   เพื่อจ่ายเป็นซ่อมแซมปรับปรุงถนนลูกรังจุดที่ 1 ซอยจำลอง   กว้าง 3.0 เมตร ยาว 50.0 เมตร หนา 0.20 เมตร  จุดที่ 2 ซอยยายสม      กว้าง 2.80  เมตร ยาว 55.0 เมตร หนา 0.20 เมตร  เมตร  จุดที่ 3 ซอย      ตาช่วย กว้าง 4.0  เมตร ยาว 104.0 เมตร หนา 0.20 เมตร หรือมีปริมาณ  ลูกรังรวมไม่น้อยกว่า 144.0 ลบ.ม. พร้อมงานปรับเกลี่ย (ตามบัญชีรายละเอียดและแบบแปลนของ อบต.เมืองเกษตรกำหนด) </t>
  </si>
  <si>
    <t>โครงการซ่อมแซมปรับปรุงถนนหินคลุกซอยหนองโบสถ์ - ป่ารวก  บ้านหนองโบสถ์  หมู่ที่  7</t>
  </si>
  <si>
    <t>บริเวณบ้านหนองโบสถ์ เพื่อจ่ายเป็นค่าซ่อมแซมปรับปรุงถนนหินคลุก กว้าง 4.0 เมตร ยาว 370.0 เมตร หนา 0.10 เมตร หรือมีปริมาณหินคลุกไม่น้อยกว่า 148.0  ลบ.ม.  พร้อมงานปรับเกลี่ย  (ตามบัญชีรายละเอียดและแบบแปลน ของ อบต.เมืองเกษตรกำหนด) </t>
  </si>
  <si>
    <t>โครงการปรับปรุงซ่อมแซมถนนคอนกรีตเสริมเหล็ก บ้านโนนตำหนัก  หมู่ที่  4</t>
  </si>
  <si>
    <t>บริเวณบ้านโนนตำหนัก เพื่อจ่ายเป็นค่าปรับปรุงซ่อมแซมถนนคอนกรีต   เสริมเหล็ก โดยรื้อถนน คสล.เดิมที่ชำรุดพร้อมขนทิ้งและเทผิวจราจร คสล. หนา 0.15 ม. มีพื้นที่ผิวจราจรดำเนินการไม่น้อยกว่า 262 ตารางเมตร (ตามบัญชีรายละเอียดและแบบแปลนของ อบต.เมืองเกษตรกำหนด) </t>
  </si>
  <si>
    <t>บ้านโนนตำหนัก  หมู่ที่ 4</t>
  </si>
  <si>
    <t>โครงการปรับปรุงซ่อมแซมถนนหินคลุกซอยโกรกกันทรง บ้านคูเมือง  หมู่ที่  2</t>
  </si>
  <si>
    <t>บริเวณบ้านคูเมือง   เพื่อจ่ายเป็นค่าก่อสร้างถนนหินคลุก   กว้าง 3.0  เมตร ยาว 240  เมตร หนาเฉลี่ย  0.20  เมตร หรือมีปริมาณหินคลุกรวมกันไม่น้อยกว่า 144.0 ลบ.ม. พร้อมงานปรับเกลี่ย (ตามบัญชีรายละเอียดและแบบแปลนของ อบต.เมืองเกษตรกำหนด) </t>
  </si>
  <si>
    <t>โครงการก่อสร้างโรงเก็บรวบรวมขยะอันตรายตำบลเมืองเกษตร  หมู่ที่  5</t>
  </si>
  <si>
    <t>บริเวณที่ทำการองค์การบริหารส่วนตำบลเมืองเกษตร  เพื่อจ่ายเป็นค่าก่อสร้างอาคารขนาด กว้าง 6 ม. ยาว 6 ม.  (ตามบัญชีรายละเอียดและแบบแปลนของ อบต.เมืองเกษตรกำหนด) </t>
  </si>
  <si>
    <t>บริเวณที่ทำการ อบต.    เมืองเกษตร</t>
  </si>
  <si>
    <t>โครงการรื้อถอนอาคารศูนย์พัฒนาเด็กเล็ก (หลังเก่า) และห้องน้ำ (หลังเก่า) อบต.เมืองเกษตร</t>
  </si>
  <si>
    <t>บริเวณศูนย์พัฒนาเด็กเล็ก อบต.เมืองเกษตร   เพื่อจ่ายเป็นรื้อถอนอาคารอาคารศูนย์พัฒนาเด็กเล็ก (หลังเก่า) จำนวน 1 หลัง และห้องน้ำ (หลังเก่า) จำนวน 1 หลัง  พร้อมถมดินกว้าง 19.0 เมตร ยาว 20.0 เมตร หนา0.80 เมตร หรือมีปริมาณดินถมไม่น้อยกว่า 304.0 ลบ.ม. (ตามบัญชีรายละเอียดและแบบแปลนของ อบต.เมืองเกษตรกำหนด) </t>
  </si>
  <si>
    <t>โครงการติดตั้งมุ้งลวดพร้อมเหล็กดัดหน้าต่างภายในอาคารที่ทำการศูนย์พัฒนา    เด็กเล็ก  อบต.เมืองเกษตร</t>
  </si>
  <si>
    <t>บริเวณศูนย์พัฒนาเด็กเล็ก อบต.เมืองเกษตร เพื่อจ่ายเป็นค่าติดตั้งมุ้งลวดพร้อมเหล็กดัดหน้าต่างภายในอาคารที่ทำการศูนย์พัฒนาเด็กเล็ก หน้าต่างห้องเรียนจำนวน 6 ชุด และหน้าต่างห้องน้ำ-ห้องครัว   จำนวน 10 ชุด (ตามบัญชีรายละเอียดและแบบแปลนของ อบต.เมืองเกษตรกำหนด)</t>
  </si>
  <si>
    <t>การปรับปรุง/จัดทำและดูแลเว็บไซต์ อบต.เมืองเกษตร</t>
  </si>
  <si>
    <t>อินเตอร์เน็ตตำบลเพื่อบริการประชาชน</t>
  </si>
  <si>
    <t>การจัดทำเอกสารวารสารแผ่นพับ  สิ่งพิมพ์เผยแพร่ประชาสัมพันธ์ข้อมูล อบต.</t>
  </si>
  <si>
    <t xml:space="preserve">จัดทำวารสาร   แผ่นพับเผยแพร่ประชาสัมพันธ์ข้อมูล อบต.   </t>
  </si>
  <si>
    <t>โครงการรณรงค์ให้ความรู้เกี่ยวกับกฎหมายสำหรับประชาชน</t>
  </si>
  <si>
    <t>เพื่อเป็นค่าใช้จ่ายในการรณรงค์ให้ความรู้เกี่ยวกับกฎหมายสำหรับประชาชนและค่าใช้จ่ายอื่น ๆ ที่เกี่ยวข้อง  ฯลฯ </t>
  </si>
  <si>
    <t>โครงการฝึกอบรมสร้างความรู้ความเข้าใจเกี่ยวกับธงชาติไทย</t>
  </si>
  <si>
    <t>เพื่อจ่ายเป็นค่าใช้จ่ายต่างๆ ในการจัดอบรม  ค่าจัดทำเวที  ค่าอาหาร  ค่าอาหารว่าง  - เครื่องดื่ม  ค่าตอบแทนวิทยากร  ค่าใบประกาศเกียรติคุณ  ค่าวัสดุอุปกรณ์  เครื่องเขียน  ค่าจ้างเหมารถยนต์  ค่าเช่าที่พัก  ฯลฯ   และค่าใช้จ่ายอื่นที่จำเป็นสำหรับโครงการนี้</t>
  </si>
  <si>
    <t>1.  จัดซื้อโพเดียม  (PODIUM)  จำนวน  2  แท่น ๆ ละ  3,200  บาท</t>
  </si>
  <si>
    <t xml:space="preserve">2.  จัดซื้อเครื่องปรับอากาศ  แบบแยกส่วน  จำนวน  1  เครื่อง        </t>
  </si>
  <si>
    <t>3.  จัดซื้อตู้เหล็กเก็บเอกสาร   แบบ  15 ชั้น    จำนวน  2  ตู้ ๆ ละ 4,300  บาท</t>
  </si>
  <si>
    <t xml:space="preserve">5.  จัดซื้อจอภาพแบบ  LCD  หรือ  LED ขนาดไม่น้อยกว่า  21.5  นิ้ว จำนวน  1  เครื่อง      </t>
  </si>
  <si>
    <t>พัฒนาประสิทธิภาพการให้บริการประชาชนองค์การบริหารส่วนตำบลเมืองเกษตร (ต่อ)</t>
  </si>
  <si>
    <t>-  ค่าวัสดุ  ค่าสาธารณูปโภค  ฯลฯ  และ ค่าใช้จ่ายอื่น ๆ</t>
  </si>
  <si>
    <t>- ค่าจัดซื้อครุภัณฑ์</t>
  </si>
  <si>
    <t xml:space="preserve">4.  จัดซื้อเครื่องสำรองไฟฟ้า  ขนาด 800  VA  จำนวน  1  เครื่อง        </t>
  </si>
  <si>
    <t xml:space="preserve">6.  จัดซื้อตู้เก็บเอกสาร จำนวน  1  ตู้      </t>
  </si>
  <si>
    <t>7.  จัดซื้อพัดลมติดผนัง  จำนวน  1  ตัว</t>
  </si>
  <si>
    <t>8.  จัดซื้อเครื่องพิมพ์ชนิดเลเซอร์  หรือชนิด  LED  ขาวดำ  ชนิด Network แบบที่ 1 (27 หน้า/นาที)  จำนวน  1  เครื่อง</t>
  </si>
  <si>
    <t>พัฒนาประสิทธิภาพการให้ บริการประชาชนองค์การบริหารส่วนตำบลเมืองเกษตร (ต่อ)</t>
  </si>
  <si>
    <t>9.  จัดซื้อเครื่องพิมพ์แบบฉีดหมึก (Inkjet  Printer)  จำนวน  1  เครื่อง</t>
  </si>
  <si>
    <t>กองสาธารณสุขฯ</t>
  </si>
  <si>
    <t>14. จัดซื้อตู้เชื่อม จำนวน 1 เครื่อง</t>
  </si>
  <si>
    <t>13. จัดซื้อเครื่องเจีย/ตัด  แบบมือถือ  ขนาด  5 นิ้ว จำนวน 1  ตัว</t>
  </si>
  <si>
    <t>11. จัดซื้อเครื่องถ่ายเอกสาร   จำนวน  1  เครื่อง</t>
  </si>
  <si>
    <t>12. จัดซื้อเครื่องตบดิน  จำนวน  1  เครื่อง</t>
  </si>
  <si>
    <t>10. จัดซื้อเก้าอี้ทำงาน  จำนวน  3 ตัว</t>
  </si>
  <si>
    <t>15. จัดซื้อปั๊มลม  ขนาด 1/2 แรงม้า  จำนวน  1  เครื่อง</t>
  </si>
  <si>
    <t>16. จัดซื้อสว่านไฟฟ้า  จำนวน  1 เครื่อง</t>
  </si>
  <si>
    <t>17. จัดซื้อพัดลมติดผนัง  ขนาดใบพัด  18  นิ้ว  จำนวน  5  ตัว</t>
  </si>
  <si>
    <t>โครงการเสริมสร้างคุณธรรม  จริยธรรม   เพื่อเพิ่มประสิทธิภาพ การปฏิบัติงานและประโยชน์สุขของประชาชน</t>
  </si>
  <si>
    <t>อุดหนุนโครงการเพิ่มประสิทธิภาพศูนย์รวมข่าวการจัดซื้อจัดจ้างองค์กรปกครองส่วนท้องถิ่นระดับอำเภอ</t>
  </si>
  <si>
    <t>เพื่อเป็นค่าใช้จ่ายในการดำเนินการศูนย์รวมข้อมูลการซื้อจัดจ้างอำเภอขามสะแกแสงให้แก่องค์การบริหารส่วนตำบลชีวึก</t>
  </si>
  <si>
    <t xml:space="preserve">เพื่อจ่ายเป็นค่าจัดสถานที่   ค่าจัดซื้ออาหาร  ค่าของขวัญ รางวัลหรือสิ่งของต่าง ๆ  ให้กับเด็ก  รวมถึงค่าใช้จ่ายต่าง ๆ  ที่เกี่ยวข้องในการจัดงานวันเด็กแห่งชาติ  </t>
  </si>
  <si>
    <t>ศูนย์พัฒนาเด็กเล็ก อบต.    เมืองเกษตร</t>
  </si>
  <si>
    <t xml:space="preserve">เพื่อจ่ายเป็นค่าอาหารกลางวันให้กับเด็กในศูนย์พัฒนาเด็กเล็ก อบต.เมืองเกษตร จำนวน  245  วัน จำนวน  52 คน  อัตราคนละ  20  บาท                    </t>
  </si>
  <si>
    <t>ค่าจัดการเรียนการสอน (รายหัว) ศูนย์พัฒนาเด็กเล็ก อบต.เมืองเกษตร</t>
  </si>
  <si>
    <t xml:space="preserve">จัดสรรตามจำนวนเด็กนักเรียนคนละ 1,700  บาทต่อปี  จำนวน 52 คน  คนละ  1,700 บาท         </t>
  </si>
  <si>
    <t xml:space="preserve">เพื่อจ่ายเป็นค่าใช้จ่ายในการจัดกิจกรรมการแสดงผลงานของเด็กนย์พัฒนาเด็กเล็ก  เช่นค่าจัดเวที  ค่าเช่าเครื่องเสียง  ค่าป้ายประชาสัมพันธ์  ค่าอาหาร  เครื่องดื่ม  ค่าใบประกาศเกียรติคุณ ฯลฯ  และค่าใช้จ่ายอื่น ๆ ที่จำเป็นสำหรับโครงการนี้          </t>
  </si>
  <si>
    <t>โครงการส่งเสริมการเข้าร่วมแข่งขันกีฬา ศพด.สัมพันธ์  ของศูนย์พัฒนาเด็กเล็ก</t>
  </si>
  <si>
    <t>เพื่อจ่ายเป็นค่าจัดซื้ออาหารเสริม (นม)  ให้กับนักเรียนในตำบล   เมืองเกษตร สังกัดสำนักงานคณะกรรมการการศึกษาขั้นพื้นฐาน (สพฐ.)  ทั้ง 3 แห่ง  ในอัตราคนละ  7.37 บาท   จำนวน  260  วัน    ดังนี้
  - โรงเรียนบ้านหนองไผ่ จำนวน 23  คน เป็นเงิน  44,072.60  บาท
  - โรงเรียนบ้านคูเมือง  จำนวน 121  คน เป็นเงิน  231,860.20  บาท
  - โรงเรียนบ้านบุตะโก จำนวน  74  คน เป็นเงิน  141,798.80  บาท    
 - เด็กศูนย์พัฒนาเด็กเล็ก อบต.เมืองเกษตร   จำนวน   52  คน   เป็นเงิน  99,642.40  บาท  </t>
  </si>
  <si>
    <t>อุดหนุนค่าอาหารกลางวันให้เด็กนักเรียน ให้แก่เด็กนักเรียนในสังกัด สพฐ. 3 แห่ง</t>
  </si>
  <si>
    <t> อุดหนุนค่าอาหารกลางวันให้เด็กนักเรียนให้แก่เด็กนักเรียนในสังกัด สพฐ. 3 แห่ง
เพื่อจ่ายเป็นเงินอุดหนุนค่าอาหารกลางวันให้กับโรงเรียนสังกัด สพฐ.จำนวน 3 แห่ง  ในอัตราคนละ 20 บาท จำนวน  200 วัน แยกเป็น
- โรงเรียนบ้านหนองไผ่   จำนวน 23 คน    เป็นเงิน 92,000 บาท
- โรงเรียนบ้านคูเมือง จำนวน  121  คน   เป็นเงิน 484,000 บาท
-  โรงเรียนบ้านบุตะโก  จำนวน  74  คน  เป็นเงิน 296,000  บาท
 </t>
  </si>
  <si>
    <t>โครงการติดตั้งเสาไฟฟ้าแสงสว่าง (สปอร์ตไลท์) อบต.เมืองเกษตร</t>
  </si>
  <si>
    <t>บริเวณสนามกีฬา  อบต.เมืองเกษตร   เพื่อจ่ายเป็นติดตั้งเสาไฟฟ้าจำนวน 8  ต้น สายไฟฟ้า VCT ขนาด  2x4  จำนวน 100 เมตร สายไฟฟ้า VCT ขนาด 2x2.5  จำนวน 150 เมตร  พร้อมท่อร้อยสาย สปอร์ตไลท์ LED  ขนาด 100 วัตต์  จำนวน 8  ตัว  (ตามบัญชีรายละเอียดและแบบแปลนของ อบต.เมืองเกษตรกำหนด)</t>
  </si>
  <si>
    <t>โครงการส่งเสริมการเข้าร่วม รำโทน  และรำบวงสรวง    ท่านท้าวสุรนารี อำเภอ     ขามสะแกแสง  ประจำปี  2561</t>
  </si>
  <si>
    <t xml:space="preserve">อุดหนุนโครงการจัดงานรัฐพิธี "เฉลิมพระเกียรติสมเด็จพระเจ้าอยู่หัวมหาวชิราลงกรณ  บดินทรเทพวรางกูร"  ประจำปีงบประมาณ  2561 ให้แก่ที่ทำการปกครองอำเภอขามสะแกแสง   </t>
  </si>
  <si>
    <t>เพื่อเป็นค่าใช้จ่ายในส่งเสริมและสนับสนุนการจัดงานรัฐพิธี  "เฉลิมพระเกียรติสมเด็จพระเจ้าอยู่หัวมหาวชิราลงกรณ  บดินทรเทพวรางกูร"  ซึ่งเป็นวันคล้ายวันพระราชสมภพฯ วันที่ 28 กรกฎาคม ของทุกปี </t>
  </si>
  <si>
    <t>เพื่อจ่ายเป็นค่าใช้จ่ายในการส่งเสริมและสนับสนุนการจัดงานพระราชพิธีถวายพระเพลิงพระบรมศพพระบาทสมเด็จพระปรมินทรมหาภูมิพลอดุลเดช” </t>
  </si>
  <si>
    <t xml:space="preserve">อุดหนุนโครงการจัดงาน "พระราชพิธีถวายพระเพลิงพระบรมศพพระบาทสมเด็จพระปรมินทรมหาภูมิพลอดุลเดช” ประจำปีงบประมาณ พ.ศ. 2561  ให้แก่ที่ทำการปกครองอำเภอขามสะแกแสง   </t>
  </si>
  <si>
    <t xml:space="preserve">เพื่อจ่ายเป็นเงินอุดหนุนโครงการจัดงานวันพริกและ  ของดีอำเภอขามสะแกแสง  ให้แก่ที่ทำการปกครองอำเภอขามสะแกแสง  เป็นค่าใช้จ่ายต่าง ๆ ในการดำเนินงานตามโครงการนี้                 </t>
  </si>
  <si>
    <t>โครงการก่อสร้างอาคารศูนย์วัฒนธรรมสายใยชุมชนตำบลเมืองเกษตร หมู่ที่ 5</t>
  </si>
  <si>
    <t>บริเวณที่ทำการองค์การบริหารส่วนตำบลเมืองเกษตร  เพื่อจ่ายเป็นค่าก่อสร้างอาคารขนาด กว้าง 7 ม. ยาว 8 ม.  (ตามบัญชีรายละเอียดและแบบแปลนของ อบต.เมืองเกษตรกำหนด) </t>
  </si>
  <si>
    <t>ทุกส่วนราชการ</t>
  </si>
  <si>
    <t>2.4  แผนงานการศาสนา วัฒนธรรมและนันทนาการ  (ด้านบริการชุมชนและสังคม)</t>
  </si>
  <si>
    <t>2.5  แผนงานงบกลาง (ด้านการดำเนินงานอื่น)</t>
  </si>
  <si>
    <t>3.3  แผนงานการเกษตร (ด้านการเศรษฐกิจ)</t>
  </si>
  <si>
    <t>7.3  แผนงานสร้างความเข้มแข็งของชุมชน (ด้านบริการชุมชนและสังคม)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</si>
</sst>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 ;\-#,##0\ "/>
    <numFmt numFmtId="188" formatCode="_-* #,##0_-;\-* #,##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sz val="15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sz val="15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3"/>
      <name val="TH SarabunIT๙"/>
      <family val="2"/>
    </font>
    <font>
      <sz val="14"/>
      <color theme="1"/>
      <name val="TH SarabunIT๙"/>
      <family val="2"/>
    </font>
    <font>
      <sz val="12"/>
      <name val="TH SarabunIT๙"/>
      <family val="2"/>
    </font>
    <font>
      <b/>
      <sz val="14"/>
      <name val="TH SarabunIT๙"/>
      <family val="2"/>
    </font>
    <font>
      <sz val="14"/>
      <color rgb="FF000000"/>
      <name val="TH SarabunIT๙"/>
      <family val="2"/>
    </font>
    <font>
      <sz val="16"/>
      <name val="TH SarabunPSK"/>
      <family val="2"/>
    </font>
    <font>
      <sz val="14"/>
      <color rgb="FF000000"/>
      <name val="TH SarabunPSK"/>
      <family val="2"/>
    </font>
    <font>
      <sz val="13"/>
      <color rgb="FF000000"/>
      <name val="TH SarabunPSK"/>
      <family val="2"/>
    </font>
    <font>
      <sz val="11"/>
      <color rgb="FF000000"/>
      <name val="Tahoma"/>
      <family val="2"/>
      <scheme val="minor"/>
    </font>
    <font>
      <sz val="13.5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7" fillId="0" borderId="0"/>
  </cellStyleXfs>
  <cellXfs count="17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/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0" xfId="0" quotePrefix="1" applyFont="1" applyAlignment="1">
      <alignment horizontal="right"/>
    </xf>
    <xf numFmtId="3" fontId="3" fillId="0" borderId="2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shrinkToFit="1"/>
    </xf>
    <xf numFmtId="0" fontId="3" fillId="0" borderId="1" xfId="0" applyFont="1" applyBorder="1" applyAlignment="1">
      <alignment horizontal="left" vertical="top" shrinkToFit="1"/>
    </xf>
    <xf numFmtId="3" fontId="3" fillId="0" borderId="3" xfId="0" applyNumberFormat="1" applyFont="1" applyBorder="1" applyAlignment="1">
      <alignment horizontal="center" vertical="top"/>
    </xf>
    <xf numFmtId="3" fontId="3" fillId="0" borderId="6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3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shrinkToFi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shrinkToFit="1"/>
    </xf>
    <xf numFmtId="0" fontId="3" fillId="0" borderId="5" xfId="0" applyFont="1" applyBorder="1" applyAlignment="1">
      <alignment vertical="top"/>
    </xf>
    <xf numFmtId="0" fontId="3" fillId="0" borderId="3" xfId="0" applyFont="1" applyBorder="1" applyAlignment="1">
      <alignment horizontal="left" vertical="top" shrinkToFit="1"/>
    </xf>
    <xf numFmtId="3" fontId="3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shrinkToFit="1"/>
    </xf>
    <xf numFmtId="0" fontId="3" fillId="0" borderId="4" xfId="0" applyFont="1" applyBorder="1" applyAlignment="1">
      <alignment vertical="top"/>
    </xf>
    <xf numFmtId="3" fontId="5" fillId="0" borderId="2" xfId="1" applyNumberFormat="1" applyFont="1" applyBorder="1" applyAlignment="1">
      <alignment horizontal="center" vertical="top" wrapText="1"/>
    </xf>
    <xf numFmtId="3" fontId="5" fillId="0" borderId="1" xfId="1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shrinkToFit="1"/>
    </xf>
    <xf numFmtId="0" fontId="1" fillId="0" borderId="0" xfId="0" applyFont="1" applyBorder="1" applyAlignment="1">
      <alignment horizontal="left" vertical="top" shrinkToFit="1"/>
    </xf>
    <xf numFmtId="0" fontId="5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top" shrinkToFit="1"/>
    </xf>
    <xf numFmtId="0" fontId="9" fillId="0" borderId="0" xfId="0" quotePrefix="1" applyFont="1" applyBorder="1" applyAlignment="1">
      <alignment horizontal="left" vertical="top" wrapText="1"/>
    </xf>
    <xf numFmtId="3" fontId="3" fillId="0" borderId="5" xfId="0" applyNumberFormat="1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5" fillId="0" borderId="1" xfId="0" quotePrefix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3" fillId="0" borderId="0" xfId="0" quotePrefix="1" applyFont="1" applyBorder="1" applyAlignment="1">
      <alignment horizontal="center"/>
    </xf>
    <xf numFmtId="0" fontId="3" fillId="0" borderId="1" xfId="0" applyFont="1" applyBorder="1"/>
    <xf numFmtId="0" fontId="5" fillId="0" borderId="1" xfId="0" quotePrefix="1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3" xfId="0" quotePrefix="1" applyFont="1" applyBorder="1"/>
    <xf numFmtId="0" fontId="3" fillId="0" borderId="0" xfId="0" quotePrefix="1" applyFont="1" applyBorder="1"/>
    <xf numFmtId="0" fontId="13" fillId="0" borderId="2" xfId="0" quotePrefix="1" applyNumberFormat="1" applyFont="1" applyFill="1" applyBorder="1" applyAlignment="1">
      <alignment vertical="top" wrapText="1" readingOrder="1"/>
    </xf>
    <xf numFmtId="0" fontId="3" fillId="0" borderId="2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vertical="top"/>
    </xf>
    <xf numFmtId="0" fontId="3" fillId="0" borderId="5" xfId="0" applyFont="1" applyBorder="1"/>
    <xf numFmtId="0" fontId="5" fillId="0" borderId="5" xfId="0" quotePrefix="1" applyFont="1" applyBorder="1"/>
    <xf numFmtId="0" fontId="3" fillId="0" borderId="5" xfId="0" applyFont="1" applyBorder="1" applyAlignment="1">
      <alignment horizontal="left"/>
    </xf>
    <xf numFmtId="0" fontId="5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13" fillId="0" borderId="0" xfId="0" applyNumberFormat="1" applyFont="1" applyFill="1" applyBorder="1" applyAlignment="1">
      <alignment vertical="top" wrapText="1" readingOrder="1"/>
    </xf>
    <xf numFmtId="0" fontId="5" fillId="0" borderId="0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 shrinkToFit="1"/>
    </xf>
    <xf numFmtId="187" fontId="5" fillId="0" borderId="2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 shrinkToFit="1"/>
    </xf>
    <xf numFmtId="0" fontId="5" fillId="0" borderId="5" xfId="0" quotePrefix="1" applyFont="1" applyBorder="1" applyAlignment="1">
      <alignment vertical="top" wrapText="1"/>
    </xf>
    <xf numFmtId="0" fontId="13" fillId="0" borderId="5" xfId="0" quotePrefix="1" applyFont="1" applyBorder="1" applyAlignment="1">
      <alignment horizontal="left" vertical="top" wrapText="1"/>
    </xf>
    <xf numFmtId="0" fontId="5" fillId="0" borderId="3" xfId="0" quotePrefix="1" applyFont="1" applyBorder="1" applyAlignment="1">
      <alignment vertical="top" wrapText="1"/>
    </xf>
    <xf numFmtId="0" fontId="5" fillId="0" borderId="2" xfId="0" quotePrefix="1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188" fontId="3" fillId="0" borderId="1" xfId="1" applyNumberFormat="1" applyFont="1" applyBorder="1" applyAlignment="1">
      <alignment horizontal="center" vertical="top"/>
    </xf>
    <xf numFmtId="0" fontId="10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15" fillId="0" borderId="1" xfId="0" applyNumberFormat="1" applyFont="1" applyFill="1" applyBorder="1" applyAlignment="1">
      <alignment vertical="top" wrapText="1" readingOrder="1"/>
    </xf>
    <xf numFmtId="0" fontId="16" fillId="0" borderId="1" xfId="0" applyNumberFormat="1" applyFont="1" applyFill="1" applyBorder="1" applyAlignment="1">
      <alignment vertical="top" wrapText="1" readingOrder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187" fontId="3" fillId="0" borderId="2" xfId="1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quotePrefix="1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18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187" fontId="3" fillId="0" borderId="0" xfId="0" applyNumberFormat="1" applyFont="1" applyBorder="1"/>
    <xf numFmtId="3" fontId="3" fillId="2" borderId="0" xfId="0" applyNumberFormat="1" applyFont="1" applyFill="1"/>
    <xf numFmtId="187" fontId="3" fillId="2" borderId="0" xfId="0" applyNumberFormat="1" applyFont="1" applyFill="1"/>
    <xf numFmtId="188" fontId="3" fillId="2" borderId="0" xfId="0" applyNumberFormat="1" applyFont="1" applyFill="1"/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Normal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10</xdr:row>
      <xdr:rowOff>171450</xdr:rowOff>
    </xdr:from>
    <xdr:to>
      <xdr:col>16</xdr:col>
      <xdr:colOff>19050</xdr:colOff>
      <xdr:row>10</xdr:row>
      <xdr:rowOff>171451</xdr:rowOff>
    </xdr:to>
    <xdr:cxnSp macro="">
      <xdr:nvCxnSpPr>
        <xdr:cNvPr id="5" name="ลูกศรเชื่อมต่อแบบตรง 4"/>
        <xdr:cNvCxnSpPr/>
      </xdr:nvCxnSpPr>
      <xdr:spPr>
        <a:xfrm>
          <a:off x="8972550" y="2743200"/>
          <a:ext cx="6477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15</xdr:row>
      <xdr:rowOff>219075</xdr:rowOff>
    </xdr:from>
    <xdr:to>
      <xdr:col>16</xdr:col>
      <xdr:colOff>19050</xdr:colOff>
      <xdr:row>15</xdr:row>
      <xdr:rowOff>219076</xdr:rowOff>
    </xdr:to>
    <xdr:cxnSp macro="">
      <xdr:nvCxnSpPr>
        <xdr:cNvPr id="4" name="ลูกศรเชื่อมต่อแบบตรง 3"/>
        <xdr:cNvCxnSpPr/>
      </xdr:nvCxnSpPr>
      <xdr:spPr>
        <a:xfrm flipV="1">
          <a:off x="9277350" y="4076700"/>
          <a:ext cx="3429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46</xdr:row>
      <xdr:rowOff>238125</xdr:rowOff>
    </xdr:from>
    <xdr:to>
      <xdr:col>17</xdr:col>
      <xdr:colOff>276225</xdr:colOff>
      <xdr:row>46</xdr:row>
      <xdr:rowOff>239713</xdr:rowOff>
    </xdr:to>
    <xdr:cxnSp macro="">
      <xdr:nvCxnSpPr>
        <xdr:cNvPr id="7" name="ลูกศรเชื่อมต่อแบบตรง 6"/>
        <xdr:cNvCxnSpPr/>
      </xdr:nvCxnSpPr>
      <xdr:spPr>
        <a:xfrm>
          <a:off x="6286500" y="2809875"/>
          <a:ext cx="3924300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47</xdr:row>
      <xdr:rowOff>180975</xdr:rowOff>
    </xdr:from>
    <xdr:to>
      <xdr:col>13</xdr:col>
      <xdr:colOff>9525</xdr:colOff>
      <xdr:row>47</xdr:row>
      <xdr:rowOff>180976</xdr:rowOff>
    </xdr:to>
    <xdr:cxnSp macro="">
      <xdr:nvCxnSpPr>
        <xdr:cNvPr id="8" name="ลูกศรเชื่อมต่อแบบตรง 7"/>
        <xdr:cNvCxnSpPr/>
      </xdr:nvCxnSpPr>
      <xdr:spPr>
        <a:xfrm flipV="1">
          <a:off x="7943850" y="4552950"/>
          <a:ext cx="66675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62</xdr:row>
      <xdr:rowOff>142875</xdr:rowOff>
    </xdr:from>
    <xdr:to>
      <xdr:col>14</xdr:col>
      <xdr:colOff>9525</xdr:colOff>
      <xdr:row>62</xdr:row>
      <xdr:rowOff>142875</xdr:rowOff>
    </xdr:to>
    <xdr:cxnSp macro="">
      <xdr:nvCxnSpPr>
        <xdr:cNvPr id="9" name="ลูกศรเชื่อมต่อแบบตรง 8"/>
        <xdr:cNvCxnSpPr/>
      </xdr:nvCxnSpPr>
      <xdr:spPr>
        <a:xfrm>
          <a:off x="8601075" y="21602700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63</xdr:row>
      <xdr:rowOff>209550</xdr:rowOff>
    </xdr:from>
    <xdr:to>
      <xdr:col>16</xdr:col>
      <xdr:colOff>9525</xdr:colOff>
      <xdr:row>63</xdr:row>
      <xdr:rowOff>209552</xdr:rowOff>
    </xdr:to>
    <xdr:cxnSp macro="">
      <xdr:nvCxnSpPr>
        <xdr:cNvPr id="10" name="ลูกศรเชื่อมต่อแบบตรง 9"/>
        <xdr:cNvCxnSpPr/>
      </xdr:nvCxnSpPr>
      <xdr:spPr>
        <a:xfrm flipV="1">
          <a:off x="9267825" y="9744075"/>
          <a:ext cx="342900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75</xdr:row>
      <xdr:rowOff>190500</xdr:rowOff>
    </xdr:from>
    <xdr:to>
      <xdr:col>13</xdr:col>
      <xdr:colOff>323850</xdr:colOff>
      <xdr:row>75</xdr:row>
      <xdr:rowOff>190500</xdr:rowOff>
    </xdr:to>
    <xdr:cxnSp macro="">
      <xdr:nvCxnSpPr>
        <xdr:cNvPr id="12" name="ลูกศรเชื่อมต่อแบบตรง 11"/>
        <xdr:cNvCxnSpPr/>
      </xdr:nvCxnSpPr>
      <xdr:spPr>
        <a:xfrm>
          <a:off x="8601075" y="15878175"/>
          <a:ext cx="3238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74</xdr:row>
      <xdr:rowOff>161925</xdr:rowOff>
    </xdr:from>
    <xdr:to>
      <xdr:col>15</xdr:col>
      <xdr:colOff>19050</xdr:colOff>
      <xdr:row>74</xdr:row>
      <xdr:rowOff>161925</xdr:rowOff>
    </xdr:to>
    <xdr:cxnSp macro="">
      <xdr:nvCxnSpPr>
        <xdr:cNvPr id="15" name="ลูกศรเชื่อมต่อแบบตรง 14"/>
        <xdr:cNvCxnSpPr/>
      </xdr:nvCxnSpPr>
      <xdr:spPr>
        <a:xfrm>
          <a:off x="8934450" y="27927300"/>
          <a:ext cx="3524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125</xdr:row>
      <xdr:rowOff>219075</xdr:rowOff>
    </xdr:from>
    <xdr:to>
      <xdr:col>17</xdr:col>
      <xdr:colOff>314325</xdr:colOff>
      <xdr:row>125</xdr:row>
      <xdr:rowOff>219075</xdr:rowOff>
    </xdr:to>
    <xdr:cxnSp macro="">
      <xdr:nvCxnSpPr>
        <xdr:cNvPr id="20" name="ลูกศรเชื่อมต่อแบบตรง 19"/>
        <xdr:cNvCxnSpPr/>
      </xdr:nvCxnSpPr>
      <xdr:spPr>
        <a:xfrm>
          <a:off x="6315075" y="42614850"/>
          <a:ext cx="39338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122</xdr:row>
      <xdr:rowOff>161925</xdr:rowOff>
    </xdr:from>
    <xdr:to>
      <xdr:col>17</xdr:col>
      <xdr:colOff>257175</xdr:colOff>
      <xdr:row>122</xdr:row>
      <xdr:rowOff>161926</xdr:rowOff>
    </xdr:to>
    <xdr:cxnSp macro="">
      <xdr:nvCxnSpPr>
        <xdr:cNvPr id="21" name="ลูกศรเชื่อมต่อแบบตรง 20"/>
        <xdr:cNvCxnSpPr/>
      </xdr:nvCxnSpPr>
      <xdr:spPr>
        <a:xfrm flipV="1">
          <a:off x="6296025" y="28070175"/>
          <a:ext cx="38957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123</xdr:row>
      <xdr:rowOff>161925</xdr:rowOff>
    </xdr:from>
    <xdr:to>
      <xdr:col>17</xdr:col>
      <xdr:colOff>257175</xdr:colOff>
      <xdr:row>123</xdr:row>
      <xdr:rowOff>161926</xdr:rowOff>
    </xdr:to>
    <xdr:cxnSp macro="">
      <xdr:nvCxnSpPr>
        <xdr:cNvPr id="26" name="ลูกศรเชื่อมต่อแบบตรง 25"/>
        <xdr:cNvCxnSpPr/>
      </xdr:nvCxnSpPr>
      <xdr:spPr>
        <a:xfrm flipV="1">
          <a:off x="6296025" y="34061400"/>
          <a:ext cx="38957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124</xdr:row>
      <xdr:rowOff>161925</xdr:rowOff>
    </xdr:from>
    <xdr:to>
      <xdr:col>17</xdr:col>
      <xdr:colOff>257175</xdr:colOff>
      <xdr:row>124</xdr:row>
      <xdr:rowOff>161926</xdr:rowOff>
    </xdr:to>
    <xdr:cxnSp macro="">
      <xdr:nvCxnSpPr>
        <xdr:cNvPr id="29" name="ลูกศรเชื่อมต่อแบบตรง 28"/>
        <xdr:cNvCxnSpPr/>
      </xdr:nvCxnSpPr>
      <xdr:spPr>
        <a:xfrm flipV="1">
          <a:off x="6296025" y="34061400"/>
          <a:ext cx="38957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10</xdr:row>
      <xdr:rowOff>161926</xdr:rowOff>
    </xdr:from>
    <xdr:to>
      <xdr:col>17</xdr:col>
      <xdr:colOff>304800</xdr:colOff>
      <xdr:row>10</xdr:row>
      <xdr:rowOff>171450</xdr:rowOff>
    </xdr:to>
    <xdr:cxnSp macro="">
      <xdr:nvCxnSpPr>
        <xdr:cNvPr id="27" name="ลูกศรเชื่อมต่อแบบตรง 26"/>
        <xdr:cNvCxnSpPr/>
      </xdr:nvCxnSpPr>
      <xdr:spPr>
        <a:xfrm>
          <a:off x="6305550" y="60702826"/>
          <a:ext cx="3933825" cy="952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9</xdr:row>
      <xdr:rowOff>152400</xdr:rowOff>
    </xdr:from>
    <xdr:to>
      <xdr:col>10</xdr:col>
      <xdr:colOff>19050</xdr:colOff>
      <xdr:row>9</xdr:row>
      <xdr:rowOff>152402</xdr:rowOff>
    </xdr:to>
    <xdr:cxnSp macro="">
      <xdr:nvCxnSpPr>
        <xdr:cNvPr id="28" name="ลูกศรเชื่อมต่อแบบตรง 27"/>
        <xdr:cNvCxnSpPr/>
      </xdr:nvCxnSpPr>
      <xdr:spPr>
        <a:xfrm flipV="1">
          <a:off x="6934200" y="59026425"/>
          <a:ext cx="685800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9</xdr:row>
      <xdr:rowOff>152400</xdr:rowOff>
    </xdr:from>
    <xdr:to>
      <xdr:col>12</xdr:col>
      <xdr:colOff>314325</xdr:colOff>
      <xdr:row>9</xdr:row>
      <xdr:rowOff>152401</xdr:rowOff>
    </xdr:to>
    <xdr:cxnSp macro="">
      <xdr:nvCxnSpPr>
        <xdr:cNvPr id="30" name="ลูกศรเชื่อมต่อแบบตรง 29"/>
        <xdr:cNvCxnSpPr/>
      </xdr:nvCxnSpPr>
      <xdr:spPr>
        <a:xfrm flipV="1">
          <a:off x="8267700" y="59026425"/>
          <a:ext cx="3143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23</xdr:row>
      <xdr:rowOff>152400</xdr:rowOff>
    </xdr:from>
    <xdr:to>
      <xdr:col>18</xdr:col>
      <xdr:colOff>19050</xdr:colOff>
      <xdr:row>23</xdr:row>
      <xdr:rowOff>152400</xdr:rowOff>
    </xdr:to>
    <xdr:cxnSp macro="">
      <xdr:nvCxnSpPr>
        <xdr:cNvPr id="31" name="ลูกศรเชื่อมต่อแบบตรง 30"/>
        <xdr:cNvCxnSpPr/>
      </xdr:nvCxnSpPr>
      <xdr:spPr>
        <a:xfrm>
          <a:off x="6276975" y="8886825"/>
          <a:ext cx="40100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139</xdr:row>
      <xdr:rowOff>200025</xdr:rowOff>
    </xdr:from>
    <xdr:to>
      <xdr:col>9</xdr:col>
      <xdr:colOff>0</xdr:colOff>
      <xdr:row>139</xdr:row>
      <xdr:rowOff>200026</xdr:rowOff>
    </xdr:to>
    <xdr:cxnSp macro="">
      <xdr:nvCxnSpPr>
        <xdr:cNvPr id="35" name="ลูกศรเชื่อมต่อแบบตรง 34"/>
        <xdr:cNvCxnSpPr/>
      </xdr:nvCxnSpPr>
      <xdr:spPr>
        <a:xfrm flipV="1">
          <a:off x="6267450" y="36223575"/>
          <a:ext cx="10001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110</xdr:row>
      <xdr:rowOff>152400</xdr:rowOff>
    </xdr:from>
    <xdr:to>
      <xdr:col>12</xdr:col>
      <xdr:colOff>0</xdr:colOff>
      <xdr:row>110</xdr:row>
      <xdr:rowOff>152400</xdr:rowOff>
    </xdr:to>
    <xdr:cxnSp macro="">
      <xdr:nvCxnSpPr>
        <xdr:cNvPr id="37" name="ลูกศรเชื่อมต่อแบบตรง 36"/>
        <xdr:cNvCxnSpPr/>
      </xdr:nvCxnSpPr>
      <xdr:spPr>
        <a:xfrm>
          <a:off x="7934325" y="56502300"/>
          <a:ext cx="3333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323850</xdr:colOff>
      <xdr:row>109</xdr:row>
      <xdr:rowOff>152400</xdr:rowOff>
    </xdr:from>
    <xdr:to>
      <xdr:col>10</xdr:col>
      <xdr:colOff>19050</xdr:colOff>
      <xdr:row>109</xdr:row>
      <xdr:rowOff>152400</xdr:rowOff>
    </xdr:to>
    <xdr:cxnSp macro="">
      <xdr:nvCxnSpPr>
        <xdr:cNvPr id="39" name="ลูกศรเชื่อมต่อแบบตรง 38"/>
        <xdr:cNvCxnSpPr/>
      </xdr:nvCxnSpPr>
      <xdr:spPr>
        <a:xfrm>
          <a:off x="7258050" y="55730775"/>
          <a:ext cx="3619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38100</xdr:colOff>
      <xdr:row>92</xdr:row>
      <xdr:rowOff>161925</xdr:rowOff>
    </xdr:from>
    <xdr:to>
      <xdr:col>17</xdr:col>
      <xdr:colOff>9525</xdr:colOff>
      <xdr:row>92</xdr:row>
      <xdr:rowOff>161927</xdr:rowOff>
    </xdr:to>
    <xdr:cxnSp macro="">
      <xdr:nvCxnSpPr>
        <xdr:cNvPr id="41" name="ลูกศรเชื่อมต่อแบบตรง 40"/>
        <xdr:cNvCxnSpPr/>
      </xdr:nvCxnSpPr>
      <xdr:spPr>
        <a:xfrm flipV="1">
          <a:off x="9305925" y="34166175"/>
          <a:ext cx="638175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111</xdr:row>
      <xdr:rowOff>152400</xdr:rowOff>
    </xdr:from>
    <xdr:to>
      <xdr:col>12</xdr:col>
      <xdr:colOff>0</xdr:colOff>
      <xdr:row>111</xdr:row>
      <xdr:rowOff>152400</xdr:rowOff>
    </xdr:to>
    <xdr:cxnSp macro="">
      <xdr:nvCxnSpPr>
        <xdr:cNvPr id="22" name="ลูกศรเชื่อมต่อแบบตรง 21"/>
        <xdr:cNvCxnSpPr/>
      </xdr:nvCxnSpPr>
      <xdr:spPr>
        <a:xfrm>
          <a:off x="7934325" y="41443275"/>
          <a:ext cx="3333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62</xdr:row>
      <xdr:rowOff>190500</xdr:rowOff>
    </xdr:from>
    <xdr:to>
      <xdr:col>8</xdr:col>
      <xdr:colOff>323850</xdr:colOff>
      <xdr:row>62</xdr:row>
      <xdr:rowOff>190500</xdr:rowOff>
    </xdr:to>
    <xdr:cxnSp macro="">
      <xdr:nvCxnSpPr>
        <xdr:cNvPr id="5" name="ลูกศรเชื่อมต่อแบบตรง 4"/>
        <xdr:cNvCxnSpPr/>
      </xdr:nvCxnSpPr>
      <xdr:spPr>
        <a:xfrm>
          <a:off x="6591300" y="9420225"/>
          <a:ext cx="6667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323850</xdr:colOff>
      <xdr:row>9</xdr:row>
      <xdr:rowOff>180975</xdr:rowOff>
    </xdr:from>
    <xdr:to>
      <xdr:col>17</xdr:col>
      <xdr:colOff>9525</xdr:colOff>
      <xdr:row>9</xdr:row>
      <xdr:rowOff>190500</xdr:rowOff>
    </xdr:to>
    <xdr:cxnSp macro="">
      <xdr:nvCxnSpPr>
        <xdr:cNvPr id="10" name="ลูกศรเชื่อมต่อแบบตรง 9"/>
        <xdr:cNvCxnSpPr/>
      </xdr:nvCxnSpPr>
      <xdr:spPr>
        <a:xfrm>
          <a:off x="9591675" y="2495550"/>
          <a:ext cx="352425" cy="9525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29</xdr:row>
      <xdr:rowOff>238125</xdr:rowOff>
    </xdr:from>
    <xdr:to>
      <xdr:col>17</xdr:col>
      <xdr:colOff>276225</xdr:colOff>
      <xdr:row>29</xdr:row>
      <xdr:rowOff>238126</xdr:rowOff>
    </xdr:to>
    <xdr:cxnSp macro="">
      <xdr:nvCxnSpPr>
        <xdr:cNvPr id="12" name="ลูกศรเชื่อมต่อแบบตรง 11"/>
        <xdr:cNvCxnSpPr/>
      </xdr:nvCxnSpPr>
      <xdr:spPr>
        <a:xfrm flipV="1">
          <a:off x="6315075" y="37766625"/>
          <a:ext cx="38957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48</xdr:row>
      <xdr:rowOff>266700</xdr:rowOff>
    </xdr:from>
    <xdr:to>
      <xdr:col>17</xdr:col>
      <xdr:colOff>19050</xdr:colOff>
      <xdr:row>48</xdr:row>
      <xdr:rowOff>266701</xdr:rowOff>
    </xdr:to>
    <xdr:cxnSp macro="">
      <xdr:nvCxnSpPr>
        <xdr:cNvPr id="14" name="ลูกศรเชื่อมต่อแบบตรง 13"/>
        <xdr:cNvCxnSpPr/>
      </xdr:nvCxnSpPr>
      <xdr:spPr>
        <a:xfrm flipV="1">
          <a:off x="9601200" y="28013025"/>
          <a:ext cx="3524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314325</xdr:colOff>
      <xdr:row>30</xdr:row>
      <xdr:rowOff>200025</xdr:rowOff>
    </xdr:from>
    <xdr:to>
      <xdr:col>15</xdr:col>
      <xdr:colOff>19050</xdr:colOff>
      <xdr:row>30</xdr:row>
      <xdr:rowOff>200025</xdr:rowOff>
    </xdr:to>
    <xdr:cxnSp macro="">
      <xdr:nvCxnSpPr>
        <xdr:cNvPr id="18" name="ลูกศรเชื่อมต่อแบบตรง 17"/>
        <xdr:cNvCxnSpPr/>
      </xdr:nvCxnSpPr>
      <xdr:spPr>
        <a:xfrm>
          <a:off x="8915400" y="9344025"/>
          <a:ext cx="3714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9</xdr:row>
      <xdr:rowOff>152400</xdr:rowOff>
    </xdr:from>
    <xdr:to>
      <xdr:col>12</xdr:col>
      <xdr:colOff>28575</xdr:colOff>
      <xdr:row>9</xdr:row>
      <xdr:rowOff>152401</xdr:rowOff>
    </xdr:to>
    <xdr:cxnSp macro="">
      <xdr:nvCxnSpPr>
        <xdr:cNvPr id="2" name="ลูกศรเชื่อมต่อแบบตรง 1"/>
        <xdr:cNvCxnSpPr/>
      </xdr:nvCxnSpPr>
      <xdr:spPr>
        <a:xfrm flipV="1">
          <a:off x="7267575" y="2295525"/>
          <a:ext cx="101917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10</xdr:row>
      <xdr:rowOff>142875</xdr:rowOff>
    </xdr:from>
    <xdr:to>
      <xdr:col>14</xdr:col>
      <xdr:colOff>28575</xdr:colOff>
      <xdr:row>10</xdr:row>
      <xdr:rowOff>142875</xdr:rowOff>
    </xdr:to>
    <xdr:cxnSp macro="">
      <xdr:nvCxnSpPr>
        <xdr:cNvPr id="11" name="ลูกศรเชื่อมต่อแบบตรง 10"/>
        <xdr:cNvCxnSpPr/>
      </xdr:nvCxnSpPr>
      <xdr:spPr>
        <a:xfrm>
          <a:off x="7934325" y="4657725"/>
          <a:ext cx="10191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32</xdr:row>
      <xdr:rowOff>171450</xdr:rowOff>
    </xdr:from>
    <xdr:to>
      <xdr:col>12</xdr:col>
      <xdr:colOff>9525</xdr:colOff>
      <xdr:row>32</xdr:row>
      <xdr:rowOff>171450</xdr:rowOff>
    </xdr:to>
    <xdr:cxnSp macro="">
      <xdr:nvCxnSpPr>
        <xdr:cNvPr id="13" name="ลูกศรเชื่อมต่อแบบตรง 12"/>
        <xdr:cNvCxnSpPr/>
      </xdr:nvCxnSpPr>
      <xdr:spPr>
        <a:xfrm>
          <a:off x="7934325" y="16383000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33</xdr:row>
      <xdr:rowOff>190500</xdr:rowOff>
    </xdr:from>
    <xdr:to>
      <xdr:col>11</xdr:col>
      <xdr:colOff>19050</xdr:colOff>
      <xdr:row>33</xdr:row>
      <xdr:rowOff>190500</xdr:rowOff>
    </xdr:to>
    <xdr:cxnSp macro="">
      <xdr:nvCxnSpPr>
        <xdr:cNvPr id="14" name="ลูกศรเชื่อมต่อแบบตรง 13"/>
        <xdr:cNvCxnSpPr/>
      </xdr:nvCxnSpPr>
      <xdr:spPr>
        <a:xfrm>
          <a:off x="7600950" y="18145125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323850</xdr:colOff>
      <xdr:row>45</xdr:row>
      <xdr:rowOff>180975</xdr:rowOff>
    </xdr:from>
    <xdr:to>
      <xdr:col>13</xdr:col>
      <xdr:colOff>0</xdr:colOff>
      <xdr:row>45</xdr:row>
      <xdr:rowOff>180975</xdr:rowOff>
    </xdr:to>
    <xdr:cxnSp macro="">
      <xdr:nvCxnSpPr>
        <xdr:cNvPr id="15" name="ลูกศรเชื่อมต่อแบบตรง 14"/>
        <xdr:cNvCxnSpPr/>
      </xdr:nvCxnSpPr>
      <xdr:spPr>
        <a:xfrm>
          <a:off x="8248650" y="23107650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129</xdr:row>
      <xdr:rowOff>209550</xdr:rowOff>
    </xdr:from>
    <xdr:to>
      <xdr:col>18</xdr:col>
      <xdr:colOff>19050</xdr:colOff>
      <xdr:row>129</xdr:row>
      <xdr:rowOff>209551</xdr:rowOff>
    </xdr:to>
    <xdr:cxnSp macro="">
      <xdr:nvCxnSpPr>
        <xdr:cNvPr id="36" name="ลูกศรเชื่อมต่อแบบตรง 35"/>
        <xdr:cNvCxnSpPr/>
      </xdr:nvCxnSpPr>
      <xdr:spPr>
        <a:xfrm flipV="1">
          <a:off x="6267450" y="39509700"/>
          <a:ext cx="401955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111</xdr:row>
      <xdr:rowOff>171450</xdr:rowOff>
    </xdr:from>
    <xdr:to>
      <xdr:col>9</xdr:col>
      <xdr:colOff>9525</xdr:colOff>
      <xdr:row>111</xdr:row>
      <xdr:rowOff>171450</xdr:rowOff>
    </xdr:to>
    <xdr:cxnSp macro="">
      <xdr:nvCxnSpPr>
        <xdr:cNvPr id="37" name="ลูกศรเชื่อมต่อแบบตรง 36"/>
        <xdr:cNvCxnSpPr/>
      </xdr:nvCxnSpPr>
      <xdr:spPr>
        <a:xfrm>
          <a:off x="6934200" y="30127575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21</xdr:row>
      <xdr:rowOff>190500</xdr:rowOff>
    </xdr:from>
    <xdr:to>
      <xdr:col>14</xdr:col>
      <xdr:colOff>19050</xdr:colOff>
      <xdr:row>21</xdr:row>
      <xdr:rowOff>190500</xdr:rowOff>
    </xdr:to>
    <xdr:cxnSp macro="">
      <xdr:nvCxnSpPr>
        <xdr:cNvPr id="38" name="ลูกศรเชื่อมต่อแบบตรง 37"/>
        <xdr:cNvCxnSpPr/>
      </xdr:nvCxnSpPr>
      <xdr:spPr>
        <a:xfrm>
          <a:off x="7924800" y="9305925"/>
          <a:ext cx="10191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323850</xdr:colOff>
      <xdr:row>22</xdr:row>
      <xdr:rowOff>152400</xdr:rowOff>
    </xdr:from>
    <xdr:to>
      <xdr:col>13</xdr:col>
      <xdr:colOff>0</xdr:colOff>
      <xdr:row>22</xdr:row>
      <xdr:rowOff>152400</xdr:rowOff>
    </xdr:to>
    <xdr:cxnSp macro="">
      <xdr:nvCxnSpPr>
        <xdr:cNvPr id="40" name="ลูกศรเชื่อมต่อแบบตรง 39"/>
        <xdr:cNvCxnSpPr/>
      </xdr:nvCxnSpPr>
      <xdr:spPr>
        <a:xfrm>
          <a:off x="8258175" y="11658600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60</xdr:row>
      <xdr:rowOff>200025</xdr:rowOff>
    </xdr:from>
    <xdr:to>
      <xdr:col>13</xdr:col>
      <xdr:colOff>9525</xdr:colOff>
      <xdr:row>60</xdr:row>
      <xdr:rowOff>200025</xdr:rowOff>
    </xdr:to>
    <xdr:cxnSp macro="">
      <xdr:nvCxnSpPr>
        <xdr:cNvPr id="17" name="ลูกศรเชื่อมต่อแบบตรง 16"/>
        <xdr:cNvCxnSpPr/>
      </xdr:nvCxnSpPr>
      <xdr:spPr>
        <a:xfrm>
          <a:off x="8258175" y="29918025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61</xdr:row>
      <xdr:rowOff>200025</xdr:rowOff>
    </xdr:from>
    <xdr:to>
      <xdr:col>14</xdr:col>
      <xdr:colOff>9525</xdr:colOff>
      <xdr:row>61</xdr:row>
      <xdr:rowOff>200025</xdr:rowOff>
    </xdr:to>
    <xdr:cxnSp macro="">
      <xdr:nvCxnSpPr>
        <xdr:cNvPr id="18" name="ลูกศรเชื่อมต่อแบบตรง 17"/>
        <xdr:cNvCxnSpPr/>
      </xdr:nvCxnSpPr>
      <xdr:spPr>
        <a:xfrm>
          <a:off x="8591550" y="32165925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72</xdr:row>
      <xdr:rowOff>200025</xdr:rowOff>
    </xdr:from>
    <xdr:to>
      <xdr:col>12</xdr:col>
      <xdr:colOff>9525</xdr:colOff>
      <xdr:row>72</xdr:row>
      <xdr:rowOff>200025</xdr:rowOff>
    </xdr:to>
    <xdr:cxnSp macro="">
      <xdr:nvCxnSpPr>
        <xdr:cNvPr id="22" name="ลูกศรเชื่อมต่อแบบตรง 21"/>
        <xdr:cNvCxnSpPr/>
      </xdr:nvCxnSpPr>
      <xdr:spPr>
        <a:xfrm>
          <a:off x="7924800" y="37128450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323850</xdr:colOff>
      <xdr:row>73</xdr:row>
      <xdr:rowOff>190500</xdr:rowOff>
    </xdr:from>
    <xdr:to>
      <xdr:col>10</xdr:col>
      <xdr:colOff>0</xdr:colOff>
      <xdr:row>73</xdr:row>
      <xdr:rowOff>190500</xdr:rowOff>
    </xdr:to>
    <xdr:cxnSp macro="">
      <xdr:nvCxnSpPr>
        <xdr:cNvPr id="25" name="ลูกศรเชื่อมต่อแบบตรง 24"/>
        <xdr:cNvCxnSpPr/>
      </xdr:nvCxnSpPr>
      <xdr:spPr>
        <a:xfrm>
          <a:off x="7248525" y="38357175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323850</xdr:colOff>
      <xdr:row>86</xdr:row>
      <xdr:rowOff>219075</xdr:rowOff>
    </xdr:from>
    <xdr:to>
      <xdr:col>10</xdr:col>
      <xdr:colOff>0</xdr:colOff>
      <xdr:row>86</xdr:row>
      <xdr:rowOff>219075</xdr:rowOff>
    </xdr:to>
    <xdr:cxnSp macro="">
      <xdr:nvCxnSpPr>
        <xdr:cNvPr id="27" name="ลูกศรเชื่อมต่อแบบตรง 26"/>
        <xdr:cNvCxnSpPr/>
      </xdr:nvCxnSpPr>
      <xdr:spPr>
        <a:xfrm>
          <a:off x="7248525" y="43776900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98</xdr:row>
      <xdr:rowOff>238125</xdr:rowOff>
    </xdr:from>
    <xdr:to>
      <xdr:col>15</xdr:col>
      <xdr:colOff>9525</xdr:colOff>
      <xdr:row>98</xdr:row>
      <xdr:rowOff>238125</xdr:rowOff>
    </xdr:to>
    <xdr:cxnSp macro="">
      <xdr:nvCxnSpPr>
        <xdr:cNvPr id="28" name="ลูกศรเชื่อมต่อแบบตรง 27"/>
        <xdr:cNvCxnSpPr/>
      </xdr:nvCxnSpPr>
      <xdr:spPr>
        <a:xfrm>
          <a:off x="8229600" y="50530125"/>
          <a:ext cx="10382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99</xdr:row>
      <xdr:rowOff>219075</xdr:rowOff>
    </xdr:from>
    <xdr:to>
      <xdr:col>14</xdr:col>
      <xdr:colOff>0</xdr:colOff>
      <xdr:row>99</xdr:row>
      <xdr:rowOff>219075</xdr:rowOff>
    </xdr:to>
    <xdr:cxnSp macro="">
      <xdr:nvCxnSpPr>
        <xdr:cNvPr id="29" name="ลูกศรเชื่อมต่อแบบตรง 28"/>
        <xdr:cNvCxnSpPr/>
      </xdr:nvCxnSpPr>
      <xdr:spPr>
        <a:xfrm>
          <a:off x="8582025" y="52673250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9</xdr:row>
      <xdr:rowOff>161925</xdr:rowOff>
    </xdr:from>
    <xdr:to>
      <xdr:col>9</xdr:col>
      <xdr:colOff>314325</xdr:colOff>
      <xdr:row>9</xdr:row>
      <xdr:rowOff>161925</xdr:rowOff>
    </xdr:to>
    <xdr:cxnSp macro="">
      <xdr:nvCxnSpPr>
        <xdr:cNvPr id="2" name="ลูกศรเชื่อมต่อแบบตรง 1"/>
        <xdr:cNvCxnSpPr/>
      </xdr:nvCxnSpPr>
      <xdr:spPr>
        <a:xfrm>
          <a:off x="7277100" y="2476500"/>
          <a:ext cx="3048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190500</xdr:rowOff>
    </xdr:from>
    <xdr:to>
      <xdr:col>17</xdr:col>
      <xdr:colOff>295275</xdr:colOff>
      <xdr:row>10</xdr:row>
      <xdr:rowOff>192088</xdr:rowOff>
    </xdr:to>
    <xdr:cxnSp macro="">
      <xdr:nvCxnSpPr>
        <xdr:cNvPr id="8" name="ลูกศรเชื่อมต่อแบบตรง 7"/>
        <xdr:cNvCxnSpPr/>
      </xdr:nvCxnSpPr>
      <xdr:spPr>
        <a:xfrm>
          <a:off x="6134100" y="7610475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23</xdr:row>
      <xdr:rowOff>180975</xdr:rowOff>
    </xdr:from>
    <xdr:to>
      <xdr:col>17</xdr:col>
      <xdr:colOff>0</xdr:colOff>
      <xdr:row>23</xdr:row>
      <xdr:rowOff>182563</xdr:rowOff>
    </xdr:to>
    <xdr:cxnSp macro="">
      <xdr:nvCxnSpPr>
        <xdr:cNvPr id="11" name="ลูกศรเชื่อมต่อแบบตรง 10"/>
        <xdr:cNvCxnSpPr/>
      </xdr:nvCxnSpPr>
      <xdr:spPr>
        <a:xfrm>
          <a:off x="9477375" y="4038600"/>
          <a:ext cx="31432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24</xdr:row>
      <xdr:rowOff>142875</xdr:rowOff>
    </xdr:from>
    <xdr:to>
      <xdr:col>13</xdr:col>
      <xdr:colOff>314325</xdr:colOff>
      <xdr:row>24</xdr:row>
      <xdr:rowOff>144463</xdr:rowOff>
    </xdr:to>
    <xdr:cxnSp macro="">
      <xdr:nvCxnSpPr>
        <xdr:cNvPr id="13" name="ลูกศรเชื่อมต่อแบบตรง 12"/>
        <xdr:cNvCxnSpPr/>
      </xdr:nvCxnSpPr>
      <xdr:spPr>
        <a:xfrm>
          <a:off x="8601075" y="10982325"/>
          <a:ext cx="31432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37</xdr:row>
      <xdr:rowOff>190500</xdr:rowOff>
    </xdr:from>
    <xdr:to>
      <xdr:col>17</xdr:col>
      <xdr:colOff>276225</xdr:colOff>
      <xdr:row>37</xdr:row>
      <xdr:rowOff>190500</xdr:rowOff>
    </xdr:to>
    <xdr:cxnSp macro="">
      <xdr:nvCxnSpPr>
        <xdr:cNvPr id="14" name="ลูกศรเชื่อมต่อแบบตรง 13"/>
        <xdr:cNvCxnSpPr/>
      </xdr:nvCxnSpPr>
      <xdr:spPr>
        <a:xfrm>
          <a:off x="6296025" y="15125700"/>
          <a:ext cx="39147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171450</xdr:rowOff>
    </xdr:from>
    <xdr:to>
      <xdr:col>11</xdr:col>
      <xdr:colOff>314325</xdr:colOff>
      <xdr:row>38</xdr:row>
      <xdr:rowOff>173038</xdr:rowOff>
    </xdr:to>
    <xdr:cxnSp macro="">
      <xdr:nvCxnSpPr>
        <xdr:cNvPr id="15" name="ลูกศรเชื่อมต่อแบบตรง 14"/>
        <xdr:cNvCxnSpPr/>
      </xdr:nvCxnSpPr>
      <xdr:spPr>
        <a:xfrm>
          <a:off x="7934325" y="16154400"/>
          <a:ext cx="31432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161925</xdr:rowOff>
    </xdr:from>
    <xdr:to>
      <xdr:col>9</xdr:col>
      <xdr:colOff>314325</xdr:colOff>
      <xdr:row>52</xdr:row>
      <xdr:rowOff>163513</xdr:rowOff>
    </xdr:to>
    <xdr:cxnSp macro="">
      <xdr:nvCxnSpPr>
        <xdr:cNvPr id="18" name="ลูกศรเชื่อมต่อแบบตรง 17"/>
        <xdr:cNvCxnSpPr/>
      </xdr:nvCxnSpPr>
      <xdr:spPr>
        <a:xfrm>
          <a:off x="7267575" y="21393150"/>
          <a:ext cx="31432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314325</xdr:colOff>
      <xdr:row>53</xdr:row>
      <xdr:rowOff>171450</xdr:rowOff>
    </xdr:from>
    <xdr:to>
      <xdr:col>12</xdr:col>
      <xdr:colOff>19050</xdr:colOff>
      <xdr:row>53</xdr:row>
      <xdr:rowOff>171450</xdr:rowOff>
    </xdr:to>
    <xdr:cxnSp macro="">
      <xdr:nvCxnSpPr>
        <xdr:cNvPr id="19" name="ลูกศรเชื่อมต่อแบบตรง 18"/>
        <xdr:cNvCxnSpPr/>
      </xdr:nvCxnSpPr>
      <xdr:spPr>
        <a:xfrm>
          <a:off x="7581900" y="22336125"/>
          <a:ext cx="7048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54</xdr:row>
      <xdr:rowOff>180975</xdr:rowOff>
    </xdr:from>
    <xdr:to>
      <xdr:col>17</xdr:col>
      <xdr:colOff>295275</xdr:colOff>
      <xdr:row>54</xdr:row>
      <xdr:rowOff>182563</xdr:rowOff>
    </xdr:to>
    <xdr:cxnSp macro="">
      <xdr:nvCxnSpPr>
        <xdr:cNvPr id="12" name="ลูกศรเชื่อมต่อแบบตรง 11"/>
        <xdr:cNvCxnSpPr/>
      </xdr:nvCxnSpPr>
      <xdr:spPr>
        <a:xfrm>
          <a:off x="6134100" y="21050250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80</xdr:row>
      <xdr:rowOff>142875</xdr:rowOff>
    </xdr:from>
    <xdr:to>
      <xdr:col>17</xdr:col>
      <xdr:colOff>314325</xdr:colOff>
      <xdr:row>80</xdr:row>
      <xdr:rowOff>144463</xdr:rowOff>
    </xdr:to>
    <xdr:cxnSp macro="">
      <xdr:nvCxnSpPr>
        <xdr:cNvPr id="27" name="ลูกศรเชื่อมต่อแบบตรง 26"/>
        <xdr:cNvCxnSpPr/>
      </xdr:nvCxnSpPr>
      <xdr:spPr>
        <a:xfrm>
          <a:off x="6296025" y="42357675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68</xdr:row>
      <xdr:rowOff>180975</xdr:rowOff>
    </xdr:from>
    <xdr:to>
      <xdr:col>17</xdr:col>
      <xdr:colOff>295275</xdr:colOff>
      <xdr:row>68</xdr:row>
      <xdr:rowOff>182563</xdr:rowOff>
    </xdr:to>
    <xdr:cxnSp macro="">
      <xdr:nvCxnSpPr>
        <xdr:cNvPr id="23" name="ลูกศรเชื่อมต่อแบบตรง 22"/>
        <xdr:cNvCxnSpPr/>
      </xdr:nvCxnSpPr>
      <xdr:spPr>
        <a:xfrm>
          <a:off x="6276975" y="23117175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11</xdr:row>
      <xdr:rowOff>190500</xdr:rowOff>
    </xdr:from>
    <xdr:to>
      <xdr:col>17</xdr:col>
      <xdr:colOff>295275</xdr:colOff>
      <xdr:row>11</xdr:row>
      <xdr:rowOff>192088</xdr:rowOff>
    </xdr:to>
    <xdr:cxnSp macro="">
      <xdr:nvCxnSpPr>
        <xdr:cNvPr id="21" name="ลูกศรเชื่อมต่อแบบตรง 20"/>
        <xdr:cNvCxnSpPr/>
      </xdr:nvCxnSpPr>
      <xdr:spPr>
        <a:xfrm>
          <a:off x="6276975" y="3790950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9</xdr:row>
      <xdr:rowOff>171450</xdr:rowOff>
    </xdr:from>
    <xdr:to>
      <xdr:col>17</xdr:col>
      <xdr:colOff>266700</xdr:colOff>
      <xdr:row>9</xdr:row>
      <xdr:rowOff>171450</xdr:rowOff>
    </xdr:to>
    <xdr:cxnSp macro="">
      <xdr:nvCxnSpPr>
        <xdr:cNvPr id="14" name="ลูกศรเชื่อมต่อแบบตรง 13"/>
        <xdr:cNvCxnSpPr/>
      </xdr:nvCxnSpPr>
      <xdr:spPr>
        <a:xfrm>
          <a:off x="6315075" y="2486025"/>
          <a:ext cx="38862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24</xdr:row>
      <xdr:rowOff>152400</xdr:rowOff>
    </xdr:from>
    <xdr:to>
      <xdr:col>12</xdr:col>
      <xdr:colOff>314325</xdr:colOff>
      <xdr:row>24</xdr:row>
      <xdr:rowOff>152401</xdr:rowOff>
    </xdr:to>
    <xdr:cxnSp macro="">
      <xdr:nvCxnSpPr>
        <xdr:cNvPr id="18" name="ลูกศรเชื่อมต่อแบบตรง 17"/>
        <xdr:cNvCxnSpPr/>
      </xdr:nvCxnSpPr>
      <xdr:spPr>
        <a:xfrm>
          <a:off x="8277225" y="2466975"/>
          <a:ext cx="3048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36</xdr:row>
      <xdr:rowOff>161925</xdr:rowOff>
    </xdr:from>
    <xdr:to>
      <xdr:col>6</xdr:col>
      <xdr:colOff>314325</xdr:colOff>
      <xdr:row>36</xdr:row>
      <xdr:rowOff>161926</xdr:rowOff>
    </xdr:to>
    <xdr:cxnSp macro="">
      <xdr:nvCxnSpPr>
        <xdr:cNvPr id="21" name="ลูกศรเชื่อมต่อแบบตรง 20"/>
        <xdr:cNvCxnSpPr/>
      </xdr:nvCxnSpPr>
      <xdr:spPr>
        <a:xfrm>
          <a:off x="6276975" y="15621000"/>
          <a:ext cx="3048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11</xdr:row>
      <xdr:rowOff>152400</xdr:rowOff>
    </xdr:from>
    <xdr:to>
      <xdr:col>12</xdr:col>
      <xdr:colOff>314325</xdr:colOff>
      <xdr:row>11</xdr:row>
      <xdr:rowOff>152401</xdr:rowOff>
    </xdr:to>
    <xdr:cxnSp macro="">
      <xdr:nvCxnSpPr>
        <xdr:cNvPr id="9" name="ลูกศรเชื่อมต่อแบบตรง 8"/>
        <xdr:cNvCxnSpPr/>
      </xdr:nvCxnSpPr>
      <xdr:spPr>
        <a:xfrm>
          <a:off x="8277225" y="10467975"/>
          <a:ext cx="3048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152400</xdr:rowOff>
    </xdr:from>
    <xdr:to>
      <xdr:col>12</xdr:col>
      <xdr:colOff>314325</xdr:colOff>
      <xdr:row>10</xdr:row>
      <xdr:rowOff>152401</xdr:rowOff>
    </xdr:to>
    <xdr:cxnSp macro="">
      <xdr:nvCxnSpPr>
        <xdr:cNvPr id="10" name="ลูกศรเชื่อมต่อแบบตรง 9"/>
        <xdr:cNvCxnSpPr/>
      </xdr:nvCxnSpPr>
      <xdr:spPr>
        <a:xfrm>
          <a:off x="8277225" y="9039225"/>
          <a:ext cx="3048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25</xdr:row>
      <xdr:rowOff>161925</xdr:rowOff>
    </xdr:from>
    <xdr:to>
      <xdr:col>15</xdr:col>
      <xdr:colOff>314325</xdr:colOff>
      <xdr:row>25</xdr:row>
      <xdr:rowOff>161926</xdr:rowOff>
    </xdr:to>
    <xdr:cxnSp macro="">
      <xdr:nvCxnSpPr>
        <xdr:cNvPr id="12" name="ลูกศรเชื่อมต่อแบบตรง 11"/>
        <xdr:cNvCxnSpPr/>
      </xdr:nvCxnSpPr>
      <xdr:spPr>
        <a:xfrm>
          <a:off x="9277350" y="16068675"/>
          <a:ext cx="3048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</xdr:colOff>
      <xdr:row>23</xdr:row>
      <xdr:rowOff>180975</xdr:rowOff>
    </xdr:from>
    <xdr:to>
      <xdr:col>14</xdr:col>
      <xdr:colOff>9525</xdr:colOff>
      <xdr:row>23</xdr:row>
      <xdr:rowOff>180976</xdr:rowOff>
    </xdr:to>
    <xdr:cxnSp macro="">
      <xdr:nvCxnSpPr>
        <xdr:cNvPr id="19" name="ลูกศรเชื่อมต่อแบบตรง 18"/>
        <xdr:cNvCxnSpPr/>
      </xdr:nvCxnSpPr>
      <xdr:spPr>
        <a:xfrm flipV="1">
          <a:off x="7953375" y="8858250"/>
          <a:ext cx="9906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27</xdr:row>
      <xdr:rowOff>200025</xdr:rowOff>
    </xdr:from>
    <xdr:to>
      <xdr:col>17</xdr:col>
      <xdr:colOff>314325</xdr:colOff>
      <xdr:row>27</xdr:row>
      <xdr:rowOff>200026</xdr:rowOff>
    </xdr:to>
    <xdr:cxnSp macro="">
      <xdr:nvCxnSpPr>
        <xdr:cNvPr id="17" name="ลูกศรเชื่อมต่อแบบตรง 16"/>
        <xdr:cNvCxnSpPr/>
      </xdr:nvCxnSpPr>
      <xdr:spPr>
        <a:xfrm flipV="1">
          <a:off x="6286500" y="4733925"/>
          <a:ext cx="39624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43</xdr:row>
      <xdr:rowOff>180975</xdr:rowOff>
    </xdr:from>
    <xdr:to>
      <xdr:col>17</xdr:col>
      <xdr:colOff>247650</xdr:colOff>
      <xdr:row>43</xdr:row>
      <xdr:rowOff>180976</xdr:rowOff>
    </xdr:to>
    <xdr:cxnSp macro="">
      <xdr:nvCxnSpPr>
        <xdr:cNvPr id="21" name="ลูกศรเชื่อมต่อแบบตรง 20"/>
        <xdr:cNvCxnSpPr/>
      </xdr:nvCxnSpPr>
      <xdr:spPr>
        <a:xfrm flipV="1">
          <a:off x="6324600" y="15573375"/>
          <a:ext cx="38576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60</xdr:row>
      <xdr:rowOff>200025</xdr:rowOff>
    </xdr:from>
    <xdr:to>
      <xdr:col>17</xdr:col>
      <xdr:colOff>314325</xdr:colOff>
      <xdr:row>60</xdr:row>
      <xdr:rowOff>200026</xdr:rowOff>
    </xdr:to>
    <xdr:cxnSp macro="">
      <xdr:nvCxnSpPr>
        <xdr:cNvPr id="26" name="ลูกศรเชื่อมต่อแบบตรง 25"/>
        <xdr:cNvCxnSpPr/>
      </xdr:nvCxnSpPr>
      <xdr:spPr>
        <a:xfrm flipV="1">
          <a:off x="6286500" y="4733925"/>
          <a:ext cx="39624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155</xdr:row>
      <xdr:rowOff>161925</xdr:rowOff>
    </xdr:from>
    <xdr:to>
      <xdr:col>11</xdr:col>
      <xdr:colOff>19050</xdr:colOff>
      <xdr:row>155</xdr:row>
      <xdr:rowOff>161925</xdr:rowOff>
    </xdr:to>
    <xdr:cxnSp macro="">
      <xdr:nvCxnSpPr>
        <xdr:cNvPr id="13" name="ลูกศรเชื่อมต่อแบบตรง 12"/>
        <xdr:cNvCxnSpPr/>
      </xdr:nvCxnSpPr>
      <xdr:spPr>
        <a:xfrm>
          <a:off x="7600950" y="55416450"/>
          <a:ext cx="3524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156</xdr:row>
      <xdr:rowOff>123825</xdr:rowOff>
    </xdr:from>
    <xdr:to>
      <xdr:col>16</xdr:col>
      <xdr:colOff>0</xdr:colOff>
      <xdr:row>156</xdr:row>
      <xdr:rowOff>123826</xdr:rowOff>
    </xdr:to>
    <xdr:cxnSp macro="">
      <xdr:nvCxnSpPr>
        <xdr:cNvPr id="16" name="ลูกศรเชื่อมต่อแบบตรง 15"/>
        <xdr:cNvCxnSpPr/>
      </xdr:nvCxnSpPr>
      <xdr:spPr>
        <a:xfrm flipV="1">
          <a:off x="9258300" y="70437375"/>
          <a:ext cx="3429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28</xdr:row>
      <xdr:rowOff>200025</xdr:rowOff>
    </xdr:from>
    <xdr:to>
      <xdr:col>13</xdr:col>
      <xdr:colOff>323850</xdr:colOff>
      <xdr:row>28</xdr:row>
      <xdr:rowOff>200026</xdr:rowOff>
    </xdr:to>
    <xdr:cxnSp macro="">
      <xdr:nvCxnSpPr>
        <xdr:cNvPr id="19" name="ลูกศรเชื่อมต่อแบบตรง 18"/>
        <xdr:cNvCxnSpPr/>
      </xdr:nvCxnSpPr>
      <xdr:spPr>
        <a:xfrm flipV="1">
          <a:off x="8610600" y="12172950"/>
          <a:ext cx="3143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38100</xdr:colOff>
      <xdr:row>9</xdr:row>
      <xdr:rowOff>190500</xdr:rowOff>
    </xdr:from>
    <xdr:to>
      <xdr:col>12</xdr:col>
      <xdr:colOff>295275</xdr:colOff>
      <xdr:row>9</xdr:row>
      <xdr:rowOff>190501</xdr:rowOff>
    </xdr:to>
    <xdr:cxnSp macro="">
      <xdr:nvCxnSpPr>
        <xdr:cNvPr id="23" name="ลูกศรเชื่อมต่อแบบตรง 22"/>
        <xdr:cNvCxnSpPr/>
      </xdr:nvCxnSpPr>
      <xdr:spPr>
        <a:xfrm flipV="1">
          <a:off x="7972425" y="4010025"/>
          <a:ext cx="59055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10</xdr:row>
      <xdr:rowOff>200025</xdr:rowOff>
    </xdr:from>
    <xdr:to>
      <xdr:col>17</xdr:col>
      <xdr:colOff>285750</xdr:colOff>
      <xdr:row>10</xdr:row>
      <xdr:rowOff>200026</xdr:rowOff>
    </xdr:to>
    <xdr:cxnSp macro="">
      <xdr:nvCxnSpPr>
        <xdr:cNvPr id="30" name="ลูกศรเชื่อมต่อแบบตรง 29"/>
        <xdr:cNvCxnSpPr/>
      </xdr:nvCxnSpPr>
      <xdr:spPr>
        <a:xfrm flipV="1">
          <a:off x="6353175" y="64627125"/>
          <a:ext cx="386715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128</xdr:row>
      <xdr:rowOff>200025</xdr:rowOff>
    </xdr:from>
    <xdr:to>
      <xdr:col>17</xdr:col>
      <xdr:colOff>314325</xdr:colOff>
      <xdr:row>128</xdr:row>
      <xdr:rowOff>200026</xdr:rowOff>
    </xdr:to>
    <xdr:cxnSp macro="">
      <xdr:nvCxnSpPr>
        <xdr:cNvPr id="31" name="ลูกศรเชื่อมต่อแบบตรง 30"/>
        <xdr:cNvCxnSpPr/>
      </xdr:nvCxnSpPr>
      <xdr:spPr>
        <a:xfrm flipV="1">
          <a:off x="6286500" y="49034700"/>
          <a:ext cx="39624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</xdr:colOff>
      <xdr:row>142</xdr:row>
      <xdr:rowOff>209550</xdr:rowOff>
    </xdr:from>
    <xdr:to>
      <xdr:col>15</xdr:col>
      <xdr:colOff>314325</xdr:colOff>
      <xdr:row>142</xdr:row>
      <xdr:rowOff>209551</xdr:rowOff>
    </xdr:to>
    <xdr:cxnSp macro="">
      <xdr:nvCxnSpPr>
        <xdr:cNvPr id="32" name="ลูกศรเชื่อมต่อแบบตรง 31"/>
        <xdr:cNvCxnSpPr/>
      </xdr:nvCxnSpPr>
      <xdr:spPr>
        <a:xfrm flipV="1">
          <a:off x="9296400" y="55521225"/>
          <a:ext cx="28575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11</xdr:row>
      <xdr:rowOff>200025</xdr:rowOff>
    </xdr:from>
    <xdr:to>
      <xdr:col>17</xdr:col>
      <xdr:colOff>295275</xdr:colOff>
      <xdr:row>11</xdr:row>
      <xdr:rowOff>201613</xdr:rowOff>
    </xdr:to>
    <xdr:cxnSp macro="">
      <xdr:nvCxnSpPr>
        <xdr:cNvPr id="28" name="ลูกศรเชื่อมต่อแบบตรง 27"/>
        <xdr:cNvCxnSpPr/>
      </xdr:nvCxnSpPr>
      <xdr:spPr>
        <a:xfrm>
          <a:off x="6276975" y="3076575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61</xdr:row>
      <xdr:rowOff>152400</xdr:rowOff>
    </xdr:from>
    <xdr:to>
      <xdr:col>17</xdr:col>
      <xdr:colOff>323850</xdr:colOff>
      <xdr:row>61</xdr:row>
      <xdr:rowOff>152401</xdr:rowOff>
    </xdr:to>
    <xdr:cxnSp macro="">
      <xdr:nvCxnSpPr>
        <xdr:cNvPr id="29" name="ลูกศรเชื่อมต่อแบบตรง 28"/>
        <xdr:cNvCxnSpPr/>
      </xdr:nvCxnSpPr>
      <xdr:spPr>
        <a:xfrm flipV="1">
          <a:off x="6296025" y="24431625"/>
          <a:ext cx="39624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167</xdr:row>
      <xdr:rowOff>200025</xdr:rowOff>
    </xdr:from>
    <xdr:to>
      <xdr:col>16</xdr:col>
      <xdr:colOff>304800</xdr:colOff>
      <xdr:row>167</xdr:row>
      <xdr:rowOff>200025</xdr:rowOff>
    </xdr:to>
    <xdr:cxnSp macro="">
      <xdr:nvCxnSpPr>
        <xdr:cNvPr id="20" name="ลูกศรเชื่อมต่อแบบตรง 19"/>
        <xdr:cNvCxnSpPr/>
      </xdr:nvCxnSpPr>
      <xdr:spPr>
        <a:xfrm>
          <a:off x="8610600" y="8972550"/>
          <a:ext cx="12954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314325</xdr:colOff>
      <xdr:row>168</xdr:row>
      <xdr:rowOff>228600</xdr:rowOff>
    </xdr:from>
    <xdr:to>
      <xdr:col>16</xdr:col>
      <xdr:colOff>9525</xdr:colOff>
      <xdr:row>168</xdr:row>
      <xdr:rowOff>228603</xdr:rowOff>
    </xdr:to>
    <xdr:cxnSp macro="">
      <xdr:nvCxnSpPr>
        <xdr:cNvPr id="35" name="ลูกศรเชื่อมต่อแบบตรง 34"/>
        <xdr:cNvCxnSpPr/>
      </xdr:nvCxnSpPr>
      <xdr:spPr>
        <a:xfrm flipV="1">
          <a:off x="9248775" y="17602200"/>
          <a:ext cx="361950" cy="3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44</xdr:row>
      <xdr:rowOff>180975</xdr:rowOff>
    </xdr:from>
    <xdr:to>
      <xdr:col>17</xdr:col>
      <xdr:colOff>304800</xdr:colOff>
      <xdr:row>44</xdr:row>
      <xdr:rowOff>180976</xdr:rowOff>
    </xdr:to>
    <xdr:cxnSp macro="">
      <xdr:nvCxnSpPr>
        <xdr:cNvPr id="36" name="ลูกศรเชื่อมต่อแบบตรง 35"/>
        <xdr:cNvCxnSpPr/>
      </xdr:nvCxnSpPr>
      <xdr:spPr>
        <a:xfrm flipV="1">
          <a:off x="6324600" y="22459950"/>
          <a:ext cx="391477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</xdr:colOff>
      <xdr:row>45</xdr:row>
      <xdr:rowOff>219075</xdr:rowOff>
    </xdr:from>
    <xdr:to>
      <xdr:col>12</xdr:col>
      <xdr:colOff>285750</xdr:colOff>
      <xdr:row>45</xdr:row>
      <xdr:rowOff>219078</xdr:rowOff>
    </xdr:to>
    <xdr:cxnSp macro="">
      <xdr:nvCxnSpPr>
        <xdr:cNvPr id="37" name="ลูกศรเชื่อมต่อแบบตรง 36"/>
        <xdr:cNvCxnSpPr/>
      </xdr:nvCxnSpPr>
      <xdr:spPr>
        <a:xfrm flipV="1">
          <a:off x="7315200" y="23212425"/>
          <a:ext cx="1238250" cy="3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59</xdr:row>
      <xdr:rowOff>180975</xdr:rowOff>
    </xdr:from>
    <xdr:to>
      <xdr:col>6</xdr:col>
      <xdr:colOff>314325</xdr:colOff>
      <xdr:row>59</xdr:row>
      <xdr:rowOff>180976</xdr:rowOff>
    </xdr:to>
    <xdr:cxnSp macro="">
      <xdr:nvCxnSpPr>
        <xdr:cNvPr id="38" name="ลูกศรเชื่อมต่อแบบตรง 37"/>
        <xdr:cNvCxnSpPr/>
      </xdr:nvCxnSpPr>
      <xdr:spPr>
        <a:xfrm flipV="1">
          <a:off x="6276975" y="61179075"/>
          <a:ext cx="3048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9</xdr:row>
      <xdr:rowOff>152400</xdr:rowOff>
    </xdr:from>
    <xdr:to>
      <xdr:col>8</xdr:col>
      <xdr:colOff>323850</xdr:colOff>
      <xdr:row>9</xdr:row>
      <xdr:rowOff>152401</xdr:rowOff>
    </xdr:to>
    <xdr:cxnSp macro="">
      <xdr:nvCxnSpPr>
        <xdr:cNvPr id="2" name="ลูกศรเชื่อมต่อแบบตรง 1"/>
        <xdr:cNvCxnSpPr/>
      </xdr:nvCxnSpPr>
      <xdr:spPr>
        <a:xfrm>
          <a:off x="6953250" y="2466975"/>
          <a:ext cx="3048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10</xdr:row>
      <xdr:rowOff>152400</xdr:rowOff>
    </xdr:from>
    <xdr:to>
      <xdr:col>8</xdr:col>
      <xdr:colOff>323850</xdr:colOff>
      <xdr:row>10</xdr:row>
      <xdr:rowOff>152401</xdr:rowOff>
    </xdr:to>
    <xdr:cxnSp macro="">
      <xdr:nvCxnSpPr>
        <xdr:cNvPr id="7" name="ลูกศรเชื่อมต่อแบบตรง 6"/>
        <xdr:cNvCxnSpPr/>
      </xdr:nvCxnSpPr>
      <xdr:spPr>
        <a:xfrm>
          <a:off x="6953250" y="3238500"/>
          <a:ext cx="3048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1"/>
  <sheetViews>
    <sheetView topLeftCell="A34" workbookViewId="0">
      <selection sqref="A1:R16"/>
    </sheetView>
  </sheetViews>
  <sheetFormatPr defaultRowHeight="20.25" x14ac:dyDescent="0.3"/>
  <cols>
    <col min="1" max="1" width="5.5" style="17" customWidth="1"/>
    <col min="2" max="2" width="22.375" style="17" customWidth="1"/>
    <col min="3" max="3" width="23.375" style="17" customWidth="1"/>
    <col min="4" max="4" width="11.125" style="17" customWidth="1"/>
    <col min="5" max="5" width="9.375" style="18" customWidth="1"/>
    <col min="6" max="6" width="10.5" style="18" customWidth="1"/>
    <col min="7" max="18" width="4.375" style="17" customWidth="1"/>
    <col min="19" max="19" width="12.125" style="17" customWidth="1"/>
    <col min="20" max="20" width="6" style="17" customWidth="1"/>
    <col min="21" max="16384" width="9" style="17"/>
  </cols>
  <sheetData>
    <row r="2" spans="1:18" x14ac:dyDescent="0.3">
      <c r="P2" s="175" t="s">
        <v>173</v>
      </c>
      <c r="Q2" s="175"/>
      <c r="R2" s="175"/>
    </row>
    <row r="3" spans="1:18" x14ac:dyDescent="0.3">
      <c r="A3" s="174" t="s">
        <v>40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</row>
    <row r="4" spans="1:18" x14ac:dyDescent="0.3">
      <c r="A4" s="174" t="s">
        <v>181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</row>
    <row r="5" spans="1:18" x14ac:dyDescent="0.3">
      <c r="A5" s="174" t="s">
        <v>0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</row>
    <row r="6" spans="1:18" x14ac:dyDescent="0.3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</row>
    <row r="7" spans="1:18" x14ac:dyDescent="0.3">
      <c r="A7" s="43" t="s">
        <v>41</v>
      </c>
      <c r="B7" s="19" t="s">
        <v>42</v>
      </c>
    </row>
    <row r="8" spans="1:18" x14ac:dyDescent="0.3">
      <c r="B8" s="20" t="s">
        <v>163</v>
      </c>
    </row>
    <row r="9" spans="1:18" ht="20.25" customHeight="1" x14ac:dyDescent="0.3">
      <c r="A9" s="172" t="s">
        <v>166</v>
      </c>
      <c r="B9" s="171" t="s">
        <v>167</v>
      </c>
      <c r="C9" s="133" t="s">
        <v>102</v>
      </c>
      <c r="D9" s="138" t="s">
        <v>43</v>
      </c>
      <c r="E9" s="172" t="s">
        <v>44</v>
      </c>
      <c r="F9" s="130" t="s">
        <v>169</v>
      </c>
      <c r="G9" s="171" t="s">
        <v>182</v>
      </c>
      <c r="H9" s="171"/>
      <c r="I9" s="171"/>
      <c r="J9" s="171" t="s">
        <v>183</v>
      </c>
      <c r="K9" s="171"/>
      <c r="L9" s="171"/>
      <c r="M9" s="171"/>
      <c r="N9" s="171"/>
      <c r="O9" s="171"/>
      <c r="P9" s="171"/>
      <c r="Q9" s="171"/>
      <c r="R9" s="171"/>
    </row>
    <row r="10" spans="1:18" x14ac:dyDescent="0.3">
      <c r="A10" s="173"/>
      <c r="B10" s="171"/>
      <c r="C10" s="134" t="s">
        <v>103</v>
      </c>
      <c r="D10" s="139" t="s">
        <v>168</v>
      </c>
      <c r="E10" s="173"/>
      <c r="F10" s="135" t="s">
        <v>170</v>
      </c>
      <c r="G10" s="129" t="s">
        <v>4</v>
      </c>
      <c r="H10" s="129" t="s">
        <v>5</v>
      </c>
      <c r="I10" s="129" t="s">
        <v>6</v>
      </c>
      <c r="J10" s="129" t="s">
        <v>7</v>
      </c>
      <c r="K10" s="129" t="s">
        <v>8</v>
      </c>
      <c r="L10" s="129" t="s">
        <v>9</v>
      </c>
      <c r="M10" s="129" t="s">
        <v>10</v>
      </c>
      <c r="N10" s="129" t="s">
        <v>11</v>
      </c>
      <c r="O10" s="129" t="s">
        <v>12</v>
      </c>
      <c r="P10" s="129" t="s">
        <v>13</v>
      </c>
      <c r="Q10" s="129" t="s">
        <v>14</v>
      </c>
      <c r="R10" s="129" t="s">
        <v>15</v>
      </c>
    </row>
    <row r="11" spans="1:18" ht="20.25" customHeight="1" x14ac:dyDescent="0.3">
      <c r="A11" s="14">
        <v>1</v>
      </c>
      <c r="B11" s="21" t="s">
        <v>105</v>
      </c>
      <c r="C11" s="97" t="s">
        <v>104</v>
      </c>
      <c r="D11" s="128">
        <v>30000</v>
      </c>
      <c r="E11" s="123" t="s">
        <v>111</v>
      </c>
      <c r="F11" s="98" t="s">
        <v>101</v>
      </c>
      <c r="G11" s="9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spans="1:18" ht="20.25" customHeight="1" x14ac:dyDescent="0.3">
      <c r="A12" s="100"/>
      <c r="B12" s="100" t="s">
        <v>106</v>
      </c>
      <c r="C12" s="101" t="s">
        <v>108</v>
      </c>
      <c r="D12" s="100"/>
      <c r="E12" s="102" t="s">
        <v>112</v>
      </c>
      <c r="F12" s="104" t="s">
        <v>111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  <row r="13" spans="1:18" x14ac:dyDescent="0.3">
      <c r="A13" s="100"/>
      <c r="B13" s="100"/>
      <c r="C13" s="103" t="s">
        <v>107</v>
      </c>
      <c r="D13" s="100"/>
      <c r="E13" s="102"/>
      <c r="F13" s="102"/>
      <c r="G13" s="100"/>
      <c r="H13" s="100"/>
      <c r="I13" s="100"/>
      <c r="J13" s="100"/>
      <c r="K13" s="100"/>
      <c r="L13" s="100"/>
      <c r="M13" s="100"/>
      <c r="N13" s="100"/>
      <c r="O13" s="100"/>
      <c r="P13" s="100" t="s">
        <v>185</v>
      </c>
      <c r="Q13" s="100"/>
      <c r="R13" s="100"/>
    </row>
    <row r="14" spans="1:18" x14ac:dyDescent="0.3">
      <c r="A14" s="100"/>
      <c r="B14" s="100"/>
      <c r="C14" s="101" t="s">
        <v>109</v>
      </c>
      <c r="D14" s="100"/>
      <c r="E14" s="102"/>
      <c r="F14" s="102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</row>
    <row r="15" spans="1:18" x14ac:dyDescent="0.3">
      <c r="A15" s="23"/>
      <c r="B15" s="23"/>
      <c r="C15" s="95" t="s">
        <v>110</v>
      </c>
      <c r="D15" s="23"/>
      <c r="E15" s="24"/>
      <c r="F15" s="24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1:18" ht="93.75" x14ac:dyDescent="0.3">
      <c r="A16" s="8">
        <v>2</v>
      </c>
      <c r="B16" s="25" t="s">
        <v>16</v>
      </c>
      <c r="C16" s="45" t="s">
        <v>45</v>
      </c>
      <c r="D16" s="46">
        <v>30000</v>
      </c>
      <c r="E16" s="9" t="s">
        <v>150</v>
      </c>
      <c r="F16" s="108" t="s">
        <v>113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19" x14ac:dyDescent="0.3">
      <c r="A17" s="29"/>
      <c r="B17" s="29"/>
      <c r="C17" s="96"/>
      <c r="D17" s="29"/>
      <c r="E17" s="35"/>
      <c r="F17" s="35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9" x14ac:dyDescent="0.3">
      <c r="A18" s="29"/>
      <c r="B18" s="29"/>
      <c r="C18" s="96"/>
      <c r="D18" s="29"/>
      <c r="E18" s="35"/>
      <c r="F18" s="35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161">
        <f>D11+D16</f>
        <v>60000</v>
      </c>
    </row>
    <row r="19" spans="1:19" x14ac:dyDescent="0.3">
      <c r="A19" s="29"/>
      <c r="B19" s="29"/>
      <c r="C19" s="96"/>
      <c r="D19" s="159"/>
      <c r="E19" s="35"/>
      <c r="F19" s="35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9" x14ac:dyDescent="0.3">
      <c r="A20" s="169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9" x14ac:dyDescent="0.3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</row>
  </sheetData>
  <mergeCells count="11">
    <mergeCell ref="A3:R3"/>
    <mergeCell ref="P2:R2"/>
    <mergeCell ref="A4:R4"/>
    <mergeCell ref="A5:R5"/>
    <mergeCell ref="A6:R6"/>
    <mergeCell ref="A20:R20"/>
    <mergeCell ref="J9:R9"/>
    <mergeCell ref="G9:I9"/>
    <mergeCell ref="B9:B10"/>
    <mergeCell ref="E9:E10"/>
    <mergeCell ref="A9:A10"/>
  </mergeCells>
  <pageMargins left="0.22" right="0.21" top="0.75" bottom="0.44" header="0.3" footer="0.3"/>
  <pageSetup paperSize="9" orientation="landscape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7"/>
  <sheetViews>
    <sheetView topLeftCell="A145" zoomScaleNormal="100" workbookViewId="0">
      <selection sqref="A1:R140"/>
    </sheetView>
  </sheetViews>
  <sheetFormatPr defaultRowHeight="20.25" x14ac:dyDescent="0.3"/>
  <cols>
    <col min="1" max="1" width="5.5" style="17" customWidth="1"/>
    <col min="2" max="2" width="22.375" style="17" customWidth="1"/>
    <col min="3" max="3" width="23.375" style="17" customWidth="1"/>
    <col min="4" max="4" width="11.125" style="17" customWidth="1"/>
    <col min="5" max="5" width="9.375" style="18" customWidth="1"/>
    <col min="6" max="6" width="10.5" style="18" customWidth="1"/>
    <col min="7" max="18" width="4.375" style="17" customWidth="1"/>
    <col min="19" max="19" width="13.375" style="17" customWidth="1"/>
    <col min="20" max="16384" width="9" style="17"/>
  </cols>
  <sheetData>
    <row r="1" spans="1:18" x14ac:dyDescent="0.3">
      <c r="P1" s="175" t="s">
        <v>173</v>
      </c>
      <c r="Q1" s="175"/>
      <c r="R1" s="175"/>
    </row>
    <row r="2" spans="1:18" x14ac:dyDescent="0.3">
      <c r="A2" s="174" t="s">
        <v>40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</row>
    <row r="3" spans="1:18" x14ac:dyDescent="0.3">
      <c r="A3" s="174" t="s">
        <v>181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</row>
    <row r="4" spans="1:18" x14ac:dyDescent="0.3">
      <c r="A4" s="174" t="s">
        <v>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</row>
    <row r="5" spans="1:18" x14ac:dyDescent="0.3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</row>
    <row r="6" spans="1:18" x14ac:dyDescent="0.3">
      <c r="A6" s="43" t="s">
        <v>47</v>
      </c>
      <c r="B6" s="19" t="s">
        <v>46</v>
      </c>
    </row>
    <row r="7" spans="1:18" x14ac:dyDescent="0.3">
      <c r="B7" s="20" t="s">
        <v>164</v>
      </c>
    </row>
    <row r="8" spans="1:18" ht="20.25" customHeight="1" x14ac:dyDescent="0.3">
      <c r="A8" s="172" t="s">
        <v>166</v>
      </c>
      <c r="B8" s="171" t="s">
        <v>167</v>
      </c>
      <c r="C8" s="133" t="s">
        <v>102</v>
      </c>
      <c r="D8" s="133" t="s">
        <v>43</v>
      </c>
      <c r="E8" s="172" t="s">
        <v>44</v>
      </c>
      <c r="F8" s="130" t="s">
        <v>169</v>
      </c>
      <c r="G8" s="171" t="s">
        <v>182</v>
      </c>
      <c r="H8" s="171"/>
      <c r="I8" s="171"/>
      <c r="J8" s="171" t="s">
        <v>183</v>
      </c>
      <c r="K8" s="171"/>
      <c r="L8" s="171"/>
      <c r="M8" s="171"/>
      <c r="N8" s="171"/>
      <c r="O8" s="171"/>
      <c r="P8" s="171"/>
      <c r="Q8" s="171"/>
      <c r="R8" s="171"/>
    </row>
    <row r="9" spans="1:18" x14ac:dyDescent="0.3">
      <c r="A9" s="173"/>
      <c r="B9" s="171"/>
      <c r="C9" s="134" t="s">
        <v>103</v>
      </c>
      <c r="D9" s="134" t="s">
        <v>168</v>
      </c>
      <c r="E9" s="173"/>
      <c r="F9" s="135" t="s">
        <v>170</v>
      </c>
      <c r="G9" s="129" t="s">
        <v>4</v>
      </c>
      <c r="H9" s="129" t="s">
        <v>5</v>
      </c>
      <c r="I9" s="129" t="s">
        <v>6</v>
      </c>
      <c r="J9" s="129" t="s">
        <v>7</v>
      </c>
      <c r="K9" s="129" t="s">
        <v>8</v>
      </c>
      <c r="L9" s="129" t="s">
        <v>9</v>
      </c>
      <c r="M9" s="129" t="s">
        <v>10</v>
      </c>
      <c r="N9" s="129" t="s">
        <v>11</v>
      </c>
      <c r="O9" s="129" t="s">
        <v>12</v>
      </c>
      <c r="P9" s="129" t="s">
        <v>13</v>
      </c>
      <c r="Q9" s="129" t="s">
        <v>14</v>
      </c>
      <c r="R9" s="129" t="s">
        <v>15</v>
      </c>
    </row>
    <row r="10" spans="1:18" ht="131.25" x14ac:dyDescent="0.3">
      <c r="A10" s="14">
        <v>1</v>
      </c>
      <c r="B10" s="21" t="s">
        <v>22</v>
      </c>
      <c r="C10" s="41" t="s">
        <v>186</v>
      </c>
      <c r="D10" s="63">
        <v>20000</v>
      </c>
      <c r="E10" s="15" t="s">
        <v>23</v>
      </c>
      <c r="F10" s="113" t="s">
        <v>113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18" ht="131.25" x14ac:dyDescent="0.3">
      <c r="A11" s="8">
        <v>2</v>
      </c>
      <c r="B11" s="25" t="s">
        <v>130</v>
      </c>
      <c r="C11" s="45" t="s">
        <v>131</v>
      </c>
      <c r="D11" s="46">
        <v>50000</v>
      </c>
      <c r="E11" s="9" t="s">
        <v>55</v>
      </c>
      <c r="F11" s="113" t="s">
        <v>113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</row>
    <row r="15" spans="1:18" x14ac:dyDescent="0.3">
      <c r="P15" s="175" t="s">
        <v>173</v>
      </c>
      <c r="Q15" s="175"/>
      <c r="R15" s="175"/>
    </row>
    <row r="16" spans="1:18" x14ac:dyDescent="0.3">
      <c r="A16" s="174" t="s">
        <v>40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</row>
    <row r="17" spans="1:19" x14ac:dyDescent="0.3">
      <c r="A17" s="174" t="s">
        <v>181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</row>
    <row r="18" spans="1:19" x14ac:dyDescent="0.3">
      <c r="A18" s="174" t="s">
        <v>0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</row>
    <row r="19" spans="1:19" x14ac:dyDescent="0.3">
      <c r="A19" s="174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</row>
    <row r="20" spans="1:19" x14ac:dyDescent="0.3">
      <c r="A20" s="43" t="s">
        <v>47</v>
      </c>
      <c r="B20" s="19" t="s">
        <v>46</v>
      </c>
    </row>
    <row r="21" spans="1:19" x14ac:dyDescent="0.3">
      <c r="B21" s="20" t="s">
        <v>164</v>
      </c>
    </row>
    <row r="22" spans="1:19" ht="20.25" customHeight="1" x14ac:dyDescent="0.3">
      <c r="A22" s="172" t="s">
        <v>166</v>
      </c>
      <c r="B22" s="171" t="s">
        <v>167</v>
      </c>
      <c r="C22" s="133" t="s">
        <v>102</v>
      </c>
      <c r="D22" s="133" t="s">
        <v>43</v>
      </c>
      <c r="E22" s="172" t="s">
        <v>44</v>
      </c>
      <c r="F22" s="130" t="s">
        <v>169</v>
      </c>
      <c r="G22" s="171" t="s">
        <v>182</v>
      </c>
      <c r="H22" s="171"/>
      <c r="I22" s="171"/>
      <c r="J22" s="171" t="s">
        <v>183</v>
      </c>
      <c r="K22" s="171"/>
      <c r="L22" s="171"/>
      <c r="M22" s="171"/>
      <c r="N22" s="171"/>
      <c r="O22" s="171"/>
      <c r="P22" s="171"/>
      <c r="Q22" s="171"/>
      <c r="R22" s="171"/>
    </row>
    <row r="23" spans="1:19" x14ac:dyDescent="0.3">
      <c r="A23" s="173"/>
      <c r="B23" s="171"/>
      <c r="C23" s="134" t="s">
        <v>103</v>
      </c>
      <c r="D23" s="134" t="s">
        <v>168</v>
      </c>
      <c r="E23" s="173"/>
      <c r="F23" s="135" t="s">
        <v>170</v>
      </c>
      <c r="G23" s="129" t="s">
        <v>4</v>
      </c>
      <c r="H23" s="129" t="s">
        <v>5</v>
      </c>
      <c r="I23" s="129" t="s">
        <v>6</v>
      </c>
      <c r="J23" s="129" t="s">
        <v>7</v>
      </c>
      <c r="K23" s="129" t="s">
        <v>8</v>
      </c>
      <c r="L23" s="129" t="s">
        <v>9</v>
      </c>
      <c r="M23" s="129" t="s">
        <v>10</v>
      </c>
      <c r="N23" s="129" t="s">
        <v>11</v>
      </c>
      <c r="O23" s="129" t="s">
        <v>12</v>
      </c>
      <c r="P23" s="129" t="s">
        <v>13</v>
      </c>
      <c r="Q23" s="129" t="s">
        <v>14</v>
      </c>
      <c r="R23" s="129" t="s">
        <v>15</v>
      </c>
    </row>
    <row r="24" spans="1:19" ht="56.25" x14ac:dyDescent="0.3">
      <c r="A24" s="8">
        <v>3</v>
      </c>
      <c r="B24" s="25" t="s">
        <v>33</v>
      </c>
      <c r="C24" s="45" t="s">
        <v>54</v>
      </c>
      <c r="D24" s="64">
        <v>10000</v>
      </c>
      <c r="E24" s="9" t="s">
        <v>150</v>
      </c>
      <c r="F24" s="113" t="s">
        <v>113</v>
      </c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</row>
    <row r="25" spans="1:19" x14ac:dyDescent="0.3">
      <c r="S25" s="160">
        <f>D10+D11+D24</f>
        <v>80000</v>
      </c>
    </row>
    <row r="38" spans="1:24" x14ac:dyDescent="0.3">
      <c r="P38" s="175" t="s">
        <v>173</v>
      </c>
      <c r="Q38" s="175"/>
      <c r="R38" s="175"/>
    </row>
    <row r="39" spans="1:24" x14ac:dyDescent="0.3">
      <c r="A39" s="174" t="s">
        <v>40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</row>
    <row r="40" spans="1:24" x14ac:dyDescent="0.3">
      <c r="A40" s="174" t="s">
        <v>181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</row>
    <row r="41" spans="1:24" x14ac:dyDescent="0.3">
      <c r="A41" s="174" t="s">
        <v>0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</row>
    <row r="42" spans="1:24" x14ac:dyDescent="0.3">
      <c r="A42" s="174"/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</row>
    <row r="43" spans="1:24" x14ac:dyDescent="0.3">
      <c r="A43" s="43" t="s">
        <v>47</v>
      </c>
      <c r="B43" s="19" t="s">
        <v>46</v>
      </c>
    </row>
    <row r="44" spans="1:24" x14ac:dyDescent="0.3">
      <c r="B44" s="20" t="s">
        <v>165</v>
      </c>
    </row>
    <row r="45" spans="1:24" ht="20.25" customHeight="1" x14ac:dyDescent="0.3">
      <c r="A45" s="172" t="s">
        <v>166</v>
      </c>
      <c r="B45" s="171" t="s">
        <v>167</v>
      </c>
      <c r="C45" s="133" t="s">
        <v>102</v>
      </c>
      <c r="D45" s="133" t="s">
        <v>43</v>
      </c>
      <c r="E45" s="172" t="s">
        <v>44</v>
      </c>
      <c r="F45" s="130" t="s">
        <v>169</v>
      </c>
      <c r="G45" s="171" t="s">
        <v>182</v>
      </c>
      <c r="H45" s="171"/>
      <c r="I45" s="171"/>
      <c r="J45" s="171" t="s">
        <v>183</v>
      </c>
      <c r="K45" s="171"/>
      <c r="L45" s="171"/>
      <c r="M45" s="171"/>
      <c r="N45" s="171"/>
      <c r="O45" s="171"/>
      <c r="P45" s="171"/>
      <c r="Q45" s="171"/>
      <c r="R45" s="171"/>
    </row>
    <row r="46" spans="1:24" x14ac:dyDescent="0.3">
      <c r="A46" s="173"/>
      <c r="B46" s="171"/>
      <c r="C46" s="134" t="s">
        <v>103</v>
      </c>
      <c r="D46" s="134" t="s">
        <v>168</v>
      </c>
      <c r="E46" s="173"/>
      <c r="F46" s="135" t="s">
        <v>170</v>
      </c>
      <c r="G46" s="129" t="s">
        <v>4</v>
      </c>
      <c r="H46" s="129" t="s">
        <v>5</v>
      </c>
      <c r="I46" s="129" t="s">
        <v>6</v>
      </c>
      <c r="J46" s="129" t="s">
        <v>7</v>
      </c>
      <c r="K46" s="129" t="s">
        <v>8</v>
      </c>
      <c r="L46" s="129" t="s">
        <v>9</v>
      </c>
      <c r="M46" s="129" t="s">
        <v>10</v>
      </c>
      <c r="N46" s="129" t="s">
        <v>11</v>
      </c>
      <c r="O46" s="129" t="s">
        <v>12</v>
      </c>
      <c r="P46" s="129" t="s">
        <v>13</v>
      </c>
      <c r="Q46" s="129" t="s">
        <v>14</v>
      </c>
      <c r="R46" s="129" t="s">
        <v>15</v>
      </c>
    </row>
    <row r="47" spans="1:24" ht="141.75" customHeight="1" x14ac:dyDescent="0.3">
      <c r="A47" s="14">
        <v>1</v>
      </c>
      <c r="B47" s="21" t="s">
        <v>18</v>
      </c>
      <c r="C47" s="109" t="s">
        <v>114</v>
      </c>
      <c r="D47" s="46">
        <v>100000</v>
      </c>
      <c r="E47" s="15" t="s">
        <v>17</v>
      </c>
      <c r="F47" s="47" t="s">
        <v>115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U47" s="107"/>
      <c r="V47" s="107"/>
      <c r="W47" s="107"/>
      <c r="X47" s="107"/>
    </row>
    <row r="48" spans="1:24" ht="75" x14ac:dyDescent="0.3">
      <c r="A48" s="8">
        <v>2</v>
      </c>
      <c r="B48" s="25" t="s">
        <v>19</v>
      </c>
      <c r="C48" s="45" t="s">
        <v>48</v>
      </c>
      <c r="D48" s="49">
        <v>30000</v>
      </c>
      <c r="E48" s="9" t="s">
        <v>17</v>
      </c>
      <c r="F48" s="48" t="s">
        <v>115</v>
      </c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</row>
    <row r="49" spans="1:18" x14ac:dyDescent="0.3">
      <c r="A49" s="29"/>
      <c r="B49" s="29"/>
      <c r="C49" s="29"/>
      <c r="D49" s="29"/>
      <c r="E49" s="35"/>
      <c r="F49" s="35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</row>
    <row r="50" spans="1:18" x14ac:dyDescent="0.3">
      <c r="A50" s="29"/>
      <c r="B50" s="29"/>
      <c r="C50" s="29"/>
      <c r="D50" s="29"/>
      <c r="E50" s="35"/>
      <c r="F50" s="35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</row>
    <row r="51" spans="1:18" x14ac:dyDescent="0.3">
      <c r="A51" s="169"/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</row>
    <row r="52" spans="1:18" x14ac:dyDescent="0.3">
      <c r="A52" s="131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</row>
    <row r="53" spans="1:18" x14ac:dyDescent="0.3">
      <c r="A53" s="169"/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</row>
    <row r="54" spans="1:18" x14ac:dyDescent="0.3">
      <c r="P54" s="175" t="s">
        <v>173</v>
      </c>
      <c r="Q54" s="175"/>
      <c r="R54" s="175"/>
    </row>
    <row r="55" spans="1:18" x14ac:dyDescent="0.3">
      <c r="A55" s="174" t="s">
        <v>40</v>
      </c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</row>
    <row r="56" spans="1:18" x14ac:dyDescent="0.3">
      <c r="A56" s="174" t="s">
        <v>181</v>
      </c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</row>
    <row r="57" spans="1:18" x14ac:dyDescent="0.3">
      <c r="A57" s="174" t="s">
        <v>0</v>
      </c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</row>
    <row r="58" spans="1:18" x14ac:dyDescent="0.3">
      <c r="A58" s="174"/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</row>
    <row r="59" spans="1:18" x14ac:dyDescent="0.3">
      <c r="A59" s="43" t="s">
        <v>47</v>
      </c>
      <c r="B59" s="19" t="s">
        <v>46</v>
      </c>
    </row>
    <row r="60" spans="1:18" x14ac:dyDescent="0.3">
      <c r="B60" s="20" t="s">
        <v>165</v>
      </c>
    </row>
    <row r="61" spans="1:18" ht="20.25" customHeight="1" x14ac:dyDescent="0.3">
      <c r="A61" s="172" t="s">
        <v>166</v>
      </c>
      <c r="B61" s="171" t="s">
        <v>167</v>
      </c>
      <c r="C61" s="133" t="s">
        <v>102</v>
      </c>
      <c r="D61" s="133" t="s">
        <v>43</v>
      </c>
      <c r="E61" s="172" t="s">
        <v>44</v>
      </c>
      <c r="F61" s="130" t="s">
        <v>169</v>
      </c>
      <c r="G61" s="171" t="s">
        <v>182</v>
      </c>
      <c r="H61" s="171"/>
      <c r="I61" s="171"/>
      <c r="J61" s="171" t="s">
        <v>183</v>
      </c>
      <c r="K61" s="171"/>
      <c r="L61" s="171"/>
      <c r="M61" s="171"/>
      <c r="N61" s="171"/>
      <c r="O61" s="171"/>
      <c r="P61" s="171"/>
      <c r="Q61" s="171"/>
      <c r="R61" s="171"/>
    </row>
    <row r="62" spans="1:18" x14ac:dyDescent="0.3">
      <c r="A62" s="173"/>
      <c r="B62" s="171"/>
      <c r="C62" s="134" t="s">
        <v>103</v>
      </c>
      <c r="D62" s="134" t="s">
        <v>168</v>
      </c>
      <c r="E62" s="173"/>
      <c r="F62" s="135" t="s">
        <v>170</v>
      </c>
      <c r="G62" s="129" t="s">
        <v>4</v>
      </c>
      <c r="H62" s="129" t="s">
        <v>5</v>
      </c>
      <c r="I62" s="129" t="s">
        <v>6</v>
      </c>
      <c r="J62" s="129" t="s">
        <v>7</v>
      </c>
      <c r="K62" s="129" t="s">
        <v>8</v>
      </c>
      <c r="L62" s="129" t="s">
        <v>9</v>
      </c>
      <c r="M62" s="129" t="s">
        <v>10</v>
      </c>
      <c r="N62" s="129" t="s">
        <v>11</v>
      </c>
      <c r="O62" s="129" t="s">
        <v>12</v>
      </c>
      <c r="P62" s="129" t="s">
        <v>13</v>
      </c>
      <c r="Q62" s="129" t="s">
        <v>14</v>
      </c>
      <c r="R62" s="129" t="s">
        <v>15</v>
      </c>
    </row>
    <row r="63" spans="1:18" ht="68.25" customHeight="1" x14ac:dyDescent="0.3">
      <c r="A63" s="14">
        <v>3</v>
      </c>
      <c r="B63" s="21" t="s">
        <v>116</v>
      </c>
      <c r="C63" s="21" t="s">
        <v>117</v>
      </c>
      <c r="D63" s="44">
        <v>5000</v>
      </c>
      <c r="E63" s="15" t="s">
        <v>17</v>
      </c>
      <c r="F63" s="47" t="s">
        <v>115</v>
      </c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</row>
    <row r="64" spans="1:18" ht="225.75" customHeight="1" x14ac:dyDescent="0.3">
      <c r="A64" s="8">
        <v>4</v>
      </c>
      <c r="B64" s="25" t="s">
        <v>20</v>
      </c>
      <c r="C64" s="45" t="s">
        <v>49</v>
      </c>
      <c r="D64" s="46">
        <v>10000</v>
      </c>
      <c r="E64" s="9" t="s">
        <v>150</v>
      </c>
      <c r="F64" s="48" t="s">
        <v>115</v>
      </c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</row>
    <row r="65" spans="1:19" x14ac:dyDescent="0.3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</row>
    <row r="66" spans="1:19" x14ac:dyDescent="0.3">
      <c r="P66" s="175" t="s">
        <v>173</v>
      </c>
      <c r="Q66" s="175"/>
      <c r="R66" s="175"/>
    </row>
    <row r="67" spans="1:19" x14ac:dyDescent="0.3">
      <c r="A67" s="174" t="s">
        <v>40</v>
      </c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</row>
    <row r="68" spans="1:19" x14ac:dyDescent="0.3">
      <c r="A68" s="174" t="s">
        <v>181</v>
      </c>
      <c r="B68" s="174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</row>
    <row r="69" spans="1:19" x14ac:dyDescent="0.3">
      <c r="A69" s="174" t="s">
        <v>0</v>
      </c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</row>
    <row r="70" spans="1:19" x14ac:dyDescent="0.3">
      <c r="A70" s="174"/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</row>
    <row r="71" spans="1:19" x14ac:dyDescent="0.3">
      <c r="A71" s="43" t="s">
        <v>47</v>
      </c>
      <c r="B71" s="19" t="s">
        <v>46</v>
      </c>
    </row>
    <row r="72" spans="1:19" x14ac:dyDescent="0.3">
      <c r="B72" s="20" t="s">
        <v>165</v>
      </c>
    </row>
    <row r="73" spans="1:19" ht="20.25" customHeight="1" x14ac:dyDescent="0.3">
      <c r="A73" s="172" t="s">
        <v>166</v>
      </c>
      <c r="B73" s="171" t="s">
        <v>167</v>
      </c>
      <c r="C73" s="133" t="s">
        <v>102</v>
      </c>
      <c r="D73" s="133" t="s">
        <v>43</v>
      </c>
      <c r="E73" s="172" t="s">
        <v>44</v>
      </c>
      <c r="F73" s="130" t="s">
        <v>169</v>
      </c>
      <c r="G73" s="171" t="s">
        <v>182</v>
      </c>
      <c r="H73" s="171"/>
      <c r="I73" s="171"/>
      <c r="J73" s="171" t="s">
        <v>183</v>
      </c>
      <c r="K73" s="171"/>
      <c r="L73" s="171"/>
      <c r="M73" s="171"/>
      <c r="N73" s="171"/>
      <c r="O73" s="171"/>
      <c r="P73" s="171"/>
      <c r="Q73" s="171"/>
      <c r="R73" s="171"/>
    </row>
    <row r="74" spans="1:19" x14ac:dyDescent="0.3">
      <c r="A74" s="173"/>
      <c r="B74" s="171"/>
      <c r="C74" s="134" t="s">
        <v>103</v>
      </c>
      <c r="D74" s="134" t="s">
        <v>168</v>
      </c>
      <c r="E74" s="173"/>
      <c r="F74" s="135" t="s">
        <v>170</v>
      </c>
      <c r="G74" s="129" t="s">
        <v>4</v>
      </c>
      <c r="H74" s="129" t="s">
        <v>5</v>
      </c>
      <c r="I74" s="129" t="s">
        <v>6</v>
      </c>
      <c r="J74" s="129" t="s">
        <v>7</v>
      </c>
      <c r="K74" s="129" t="s">
        <v>8</v>
      </c>
      <c r="L74" s="129" t="s">
        <v>9</v>
      </c>
      <c r="M74" s="129" t="s">
        <v>10</v>
      </c>
      <c r="N74" s="129" t="s">
        <v>11</v>
      </c>
      <c r="O74" s="129" t="s">
        <v>12</v>
      </c>
      <c r="P74" s="129" t="s">
        <v>13</v>
      </c>
      <c r="Q74" s="129" t="s">
        <v>14</v>
      </c>
      <c r="R74" s="129" t="s">
        <v>15</v>
      </c>
    </row>
    <row r="75" spans="1:19" ht="76.5" customHeight="1" x14ac:dyDescent="0.3">
      <c r="A75" s="8">
        <v>5</v>
      </c>
      <c r="B75" s="25" t="s">
        <v>118</v>
      </c>
      <c r="C75" s="25" t="s">
        <v>119</v>
      </c>
      <c r="D75" s="46">
        <v>100000</v>
      </c>
      <c r="E75" s="9" t="s">
        <v>150</v>
      </c>
      <c r="F75" s="47" t="s">
        <v>115</v>
      </c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</row>
    <row r="76" spans="1:19" ht="90.75" customHeight="1" x14ac:dyDescent="0.3">
      <c r="A76" s="8">
        <v>6</v>
      </c>
      <c r="B76" s="25" t="s">
        <v>120</v>
      </c>
      <c r="C76" s="25" t="s">
        <v>121</v>
      </c>
      <c r="D76" s="46">
        <v>20000</v>
      </c>
      <c r="E76" s="9" t="s">
        <v>150</v>
      </c>
      <c r="F76" s="48" t="s">
        <v>115</v>
      </c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</row>
    <row r="77" spans="1:19" x14ac:dyDescent="0.3">
      <c r="A77" s="11"/>
      <c r="B77" s="27"/>
      <c r="C77" s="110"/>
      <c r="D77" s="52"/>
      <c r="E77" s="12"/>
      <c r="F77" s="53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160">
        <f>D47+D48+D63+D64+D75+D76</f>
        <v>265000</v>
      </c>
    </row>
    <row r="78" spans="1:19" x14ac:dyDescent="0.3">
      <c r="A78" s="11"/>
      <c r="B78" s="27"/>
      <c r="C78" s="110"/>
      <c r="D78" s="52"/>
      <c r="E78" s="12"/>
      <c r="F78" s="53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</row>
    <row r="79" spans="1:19" x14ac:dyDescent="0.3">
      <c r="A79" s="169"/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</row>
    <row r="84" spans="1:19" ht="20.25" customHeight="1" x14ac:dyDescent="0.3">
      <c r="P84" s="175" t="s">
        <v>173</v>
      </c>
      <c r="Q84" s="175"/>
      <c r="R84" s="175"/>
    </row>
    <row r="85" spans="1:19" ht="20.25" customHeight="1" x14ac:dyDescent="0.3">
      <c r="A85" s="174" t="s">
        <v>40</v>
      </c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</row>
    <row r="86" spans="1:19" ht="20.25" customHeight="1" x14ac:dyDescent="0.3">
      <c r="A86" s="174" t="s">
        <v>181</v>
      </c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</row>
    <row r="87" spans="1:19" ht="20.25" customHeight="1" x14ac:dyDescent="0.3">
      <c r="A87" s="174" t="s">
        <v>0</v>
      </c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</row>
    <row r="88" spans="1:19" ht="20.25" customHeight="1" x14ac:dyDescent="0.3">
      <c r="A88" s="174"/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</row>
    <row r="89" spans="1:19" ht="20.25" customHeight="1" x14ac:dyDescent="0.3">
      <c r="A89" s="43" t="s">
        <v>47</v>
      </c>
      <c r="B89" s="19" t="s">
        <v>46</v>
      </c>
    </row>
    <row r="90" spans="1:19" ht="20.25" customHeight="1" x14ac:dyDescent="0.3">
      <c r="B90" s="20" t="s">
        <v>187</v>
      </c>
    </row>
    <row r="91" spans="1:19" x14ac:dyDescent="0.3">
      <c r="A91" s="172" t="s">
        <v>166</v>
      </c>
      <c r="B91" s="171" t="s">
        <v>167</v>
      </c>
      <c r="C91" s="133" t="s">
        <v>102</v>
      </c>
      <c r="D91" s="133" t="s">
        <v>43</v>
      </c>
      <c r="E91" s="172" t="s">
        <v>44</v>
      </c>
      <c r="F91" s="130" t="s">
        <v>169</v>
      </c>
      <c r="G91" s="171" t="s">
        <v>182</v>
      </c>
      <c r="H91" s="171"/>
      <c r="I91" s="171"/>
      <c r="J91" s="171" t="s">
        <v>183</v>
      </c>
      <c r="K91" s="171"/>
      <c r="L91" s="171"/>
      <c r="M91" s="171"/>
      <c r="N91" s="171"/>
      <c r="O91" s="171"/>
      <c r="P91" s="171"/>
      <c r="Q91" s="171"/>
      <c r="R91" s="171"/>
    </row>
    <row r="92" spans="1:19" x14ac:dyDescent="0.3">
      <c r="A92" s="173"/>
      <c r="B92" s="171"/>
      <c r="C92" s="134" t="s">
        <v>103</v>
      </c>
      <c r="D92" s="134" t="s">
        <v>168</v>
      </c>
      <c r="E92" s="173"/>
      <c r="F92" s="135" t="s">
        <v>170</v>
      </c>
      <c r="G92" s="129" t="s">
        <v>4</v>
      </c>
      <c r="H92" s="129" t="s">
        <v>5</v>
      </c>
      <c r="I92" s="129" t="s">
        <v>6</v>
      </c>
      <c r="J92" s="129" t="s">
        <v>7</v>
      </c>
      <c r="K92" s="129" t="s">
        <v>8</v>
      </c>
      <c r="L92" s="129" t="s">
        <v>9</v>
      </c>
      <c r="M92" s="129" t="s">
        <v>10</v>
      </c>
      <c r="N92" s="129" t="s">
        <v>11</v>
      </c>
      <c r="O92" s="129" t="s">
        <v>12</v>
      </c>
      <c r="P92" s="129" t="s">
        <v>13</v>
      </c>
      <c r="Q92" s="129" t="s">
        <v>14</v>
      </c>
      <c r="R92" s="129" t="s">
        <v>15</v>
      </c>
    </row>
    <row r="93" spans="1:19" ht="168.75" x14ac:dyDescent="0.3">
      <c r="A93" s="8">
        <v>1</v>
      </c>
      <c r="B93" s="25" t="s">
        <v>133</v>
      </c>
      <c r="C93" s="45" t="s">
        <v>188</v>
      </c>
      <c r="D93" s="64">
        <v>50000</v>
      </c>
      <c r="E93" s="9" t="s">
        <v>150</v>
      </c>
      <c r="F93" s="113" t="s">
        <v>113</v>
      </c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</row>
    <row r="94" spans="1:19" x14ac:dyDescent="0.3">
      <c r="A94" s="131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60">
        <f>D93</f>
        <v>50000</v>
      </c>
    </row>
    <row r="95" spans="1:19" x14ac:dyDescent="0.3">
      <c r="A95" s="131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</row>
    <row r="96" spans="1:19" x14ac:dyDescent="0.3">
      <c r="A96" s="140"/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</row>
    <row r="97" spans="1:18" x14ac:dyDescent="0.3">
      <c r="A97" s="140"/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</row>
    <row r="98" spans="1:18" x14ac:dyDescent="0.3">
      <c r="A98" s="140"/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</row>
    <row r="99" spans="1:18" x14ac:dyDescent="0.3">
      <c r="A99" s="140"/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</row>
    <row r="100" spans="1:18" x14ac:dyDescent="0.3">
      <c r="A100" s="140"/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</row>
    <row r="101" spans="1:18" x14ac:dyDescent="0.3">
      <c r="P101" s="175" t="s">
        <v>173</v>
      </c>
      <c r="Q101" s="175"/>
      <c r="R101" s="175"/>
    </row>
    <row r="102" spans="1:18" x14ac:dyDescent="0.3">
      <c r="A102" s="174" t="s">
        <v>40</v>
      </c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</row>
    <row r="103" spans="1:18" x14ac:dyDescent="0.3">
      <c r="A103" s="174" t="s">
        <v>181</v>
      </c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</row>
    <row r="104" spans="1:18" x14ac:dyDescent="0.3">
      <c r="A104" s="174" t="s">
        <v>0</v>
      </c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</row>
    <row r="105" spans="1:18" x14ac:dyDescent="0.3">
      <c r="A105" s="174"/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</row>
    <row r="106" spans="1:18" x14ac:dyDescent="0.3">
      <c r="A106" s="43" t="s">
        <v>47</v>
      </c>
      <c r="B106" s="19" t="s">
        <v>46</v>
      </c>
    </row>
    <row r="107" spans="1:18" x14ac:dyDescent="0.3">
      <c r="B107" s="18" t="s">
        <v>288</v>
      </c>
    </row>
    <row r="108" spans="1:18" x14ac:dyDescent="0.3">
      <c r="A108" s="172" t="s">
        <v>166</v>
      </c>
      <c r="B108" s="171" t="s">
        <v>167</v>
      </c>
      <c r="C108" s="133" t="s">
        <v>102</v>
      </c>
      <c r="D108" s="133" t="s">
        <v>43</v>
      </c>
      <c r="E108" s="172" t="s">
        <v>44</v>
      </c>
      <c r="F108" s="130" t="s">
        <v>169</v>
      </c>
      <c r="G108" s="171" t="s">
        <v>182</v>
      </c>
      <c r="H108" s="171"/>
      <c r="I108" s="171"/>
      <c r="J108" s="171" t="s">
        <v>183</v>
      </c>
      <c r="K108" s="171"/>
      <c r="L108" s="171"/>
      <c r="M108" s="171"/>
      <c r="N108" s="171"/>
      <c r="O108" s="171"/>
      <c r="P108" s="171"/>
      <c r="Q108" s="171"/>
      <c r="R108" s="171"/>
    </row>
    <row r="109" spans="1:18" x14ac:dyDescent="0.3">
      <c r="A109" s="173"/>
      <c r="B109" s="171"/>
      <c r="C109" s="134" t="s">
        <v>103</v>
      </c>
      <c r="D109" s="134" t="s">
        <v>168</v>
      </c>
      <c r="E109" s="173"/>
      <c r="F109" s="135" t="s">
        <v>170</v>
      </c>
      <c r="G109" s="129" t="s">
        <v>4</v>
      </c>
      <c r="H109" s="129" t="s">
        <v>5</v>
      </c>
      <c r="I109" s="129" t="s">
        <v>6</v>
      </c>
      <c r="J109" s="129" t="s">
        <v>7</v>
      </c>
      <c r="K109" s="129" t="s">
        <v>8</v>
      </c>
      <c r="L109" s="129" t="s">
        <v>9</v>
      </c>
      <c r="M109" s="129" t="s">
        <v>10</v>
      </c>
      <c r="N109" s="129" t="s">
        <v>11</v>
      </c>
      <c r="O109" s="129" t="s">
        <v>12</v>
      </c>
      <c r="P109" s="129" t="s">
        <v>13</v>
      </c>
      <c r="Q109" s="129" t="s">
        <v>14</v>
      </c>
      <c r="R109" s="129" t="s">
        <v>15</v>
      </c>
    </row>
    <row r="110" spans="1:18" ht="63.75" customHeight="1" x14ac:dyDescent="0.3">
      <c r="A110" s="8">
        <v>1</v>
      </c>
      <c r="B110" s="25" t="s">
        <v>52</v>
      </c>
      <c r="C110" s="45" t="s">
        <v>51</v>
      </c>
      <c r="D110" s="46">
        <v>150000</v>
      </c>
      <c r="E110" s="9" t="s">
        <v>150</v>
      </c>
      <c r="F110" s="47" t="s">
        <v>189</v>
      </c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</row>
    <row r="111" spans="1:18" ht="83.25" customHeight="1" x14ac:dyDescent="0.3">
      <c r="A111" s="8">
        <v>2</v>
      </c>
      <c r="B111" s="25" t="s">
        <v>190</v>
      </c>
      <c r="C111" s="45" t="s">
        <v>122</v>
      </c>
      <c r="D111" s="46">
        <v>50000</v>
      </c>
      <c r="E111" s="9" t="s">
        <v>150</v>
      </c>
      <c r="F111" s="48" t="s">
        <v>189</v>
      </c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</row>
    <row r="112" spans="1:18" ht="153" customHeight="1" x14ac:dyDescent="0.3">
      <c r="A112" s="8">
        <v>3</v>
      </c>
      <c r="B112" s="25" t="s">
        <v>277</v>
      </c>
      <c r="C112" s="156" t="s">
        <v>278</v>
      </c>
      <c r="D112" s="46">
        <v>99000</v>
      </c>
      <c r="E112" s="9" t="s">
        <v>150</v>
      </c>
      <c r="F112" s="48" t="s">
        <v>189</v>
      </c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</row>
    <row r="113" spans="1:19" x14ac:dyDescent="0.3">
      <c r="A113" s="131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60">
        <f>D110+D111+D112</f>
        <v>299000</v>
      </c>
    </row>
    <row r="114" spans="1:19" x14ac:dyDescent="0.3">
      <c r="P114" s="175" t="s">
        <v>173</v>
      </c>
      <c r="Q114" s="175"/>
      <c r="R114" s="175"/>
    </row>
    <row r="115" spans="1:19" x14ac:dyDescent="0.3">
      <c r="A115" s="174" t="s">
        <v>40</v>
      </c>
      <c r="B115" s="174"/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</row>
    <row r="116" spans="1:19" x14ac:dyDescent="0.3">
      <c r="A116" s="174" t="s">
        <v>181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</row>
    <row r="117" spans="1:19" x14ac:dyDescent="0.3">
      <c r="A117" s="174" t="s">
        <v>0</v>
      </c>
      <c r="B117" s="174"/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</row>
    <row r="118" spans="1:19" x14ac:dyDescent="0.3">
      <c r="A118" s="174"/>
      <c r="B118" s="174"/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</row>
    <row r="119" spans="1:19" x14ac:dyDescent="0.3">
      <c r="A119" s="43" t="s">
        <v>47</v>
      </c>
      <c r="B119" s="19" t="s">
        <v>46</v>
      </c>
    </row>
    <row r="120" spans="1:19" x14ac:dyDescent="0.3">
      <c r="B120" s="20" t="s">
        <v>289</v>
      </c>
    </row>
    <row r="121" spans="1:19" x14ac:dyDescent="0.3">
      <c r="A121" s="172" t="s">
        <v>166</v>
      </c>
      <c r="B121" s="171" t="s">
        <v>167</v>
      </c>
      <c r="C121" s="133" t="s">
        <v>102</v>
      </c>
      <c r="D121" s="133" t="s">
        <v>43</v>
      </c>
      <c r="E121" s="172" t="s">
        <v>44</v>
      </c>
      <c r="F121" s="130" t="s">
        <v>169</v>
      </c>
      <c r="G121" s="171" t="s">
        <v>182</v>
      </c>
      <c r="H121" s="171"/>
      <c r="I121" s="171"/>
      <c r="J121" s="171" t="s">
        <v>183</v>
      </c>
      <c r="K121" s="171"/>
      <c r="L121" s="171"/>
      <c r="M121" s="171"/>
      <c r="N121" s="171"/>
      <c r="O121" s="171"/>
      <c r="P121" s="171"/>
      <c r="Q121" s="171"/>
      <c r="R121" s="171"/>
    </row>
    <row r="122" spans="1:19" x14ac:dyDescent="0.3">
      <c r="A122" s="173"/>
      <c r="B122" s="171"/>
      <c r="C122" s="134" t="s">
        <v>103</v>
      </c>
      <c r="D122" s="134" t="s">
        <v>168</v>
      </c>
      <c r="E122" s="173"/>
      <c r="F122" s="135" t="s">
        <v>170</v>
      </c>
      <c r="G122" s="129" t="s">
        <v>4</v>
      </c>
      <c r="H122" s="129" t="s">
        <v>5</v>
      </c>
      <c r="I122" s="129" t="s">
        <v>6</v>
      </c>
      <c r="J122" s="129" t="s">
        <v>7</v>
      </c>
      <c r="K122" s="129" t="s">
        <v>8</v>
      </c>
      <c r="L122" s="129" t="s">
        <v>9</v>
      </c>
      <c r="M122" s="129" t="s">
        <v>10</v>
      </c>
      <c r="N122" s="129" t="s">
        <v>11</v>
      </c>
      <c r="O122" s="129" t="s">
        <v>12</v>
      </c>
      <c r="P122" s="129" t="s">
        <v>13</v>
      </c>
      <c r="Q122" s="129" t="s">
        <v>14</v>
      </c>
      <c r="R122" s="129" t="s">
        <v>15</v>
      </c>
    </row>
    <row r="123" spans="1:19" ht="49.5" customHeight="1" x14ac:dyDescent="0.3">
      <c r="A123" s="14">
        <v>1</v>
      </c>
      <c r="B123" s="21" t="s">
        <v>123</v>
      </c>
      <c r="C123" s="41" t="s">
        <v>125</v>
      </c>
      <c r="D123" s="112">
        <v>5347200</v>
      </c>
      <c r="E123" s="9" t="s">
        <v>150</v>
      </c>
      <c r="F123" s="111" t="s">
        <v>113</v>
      </c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</row>
    <row r="124" spans="1:19" ht="47.25" customHeight="1" x14ac:dyDescent="0.3">
      <c r="A124" s="14">
        <v>2</v>
      </c>
      <c r="B124" s="21" t="s">
        <v>124</v>
      </c>
      <c r="C124" s="41" t="s">
        <v>126</v>
      </c>
      <c r="D124" s="112">
        <v>2112000</v>
      </c>
      <c r="E124" s="9" t="s">
        <v>150</v>
      </c>
      <c r="F124" s="111" t="s">
        <v>113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</row>
    <row r="125" spans="1:19" ht="45.75" customHeight="1" x14ac:dyDescent="0.3">
      <c r="A125" s="14">
        <v>3</v>
      </c>
      <c r="B125" s="21" t="s">
        <v>127</v>
      </c>
      <c r="C125" s="41" t="s">
        <v>128</v>
      </c>
      <c r="D125" s="112">
        <v>18000</v>
      </c>
      <c r="E125" s="9" t="s">
        <v>150</v>
      </c>
      <c r="F125" s="111" t="s">
        <v>113</v>
      </c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</row>
    <row r="126" spans="1:19" ht="93.75" x14ac:dyDescent="0.3">
      <c r="A126" s="8">
        <v>4</v>
      </c>
      <c r="B126" s="25" t="s">
        <v>129</v>
      </c>
      <c r="C126" s="45" t="s">
        <v>53</v>
      </c>
      <c r="D126" s="46">
        <v>200000</v>
      </c>
      <c r="E126" s="9" t="s">
        <v>150</v>
      </c>
      <c r="F126" s="111" t="s">
        <v>113</v>
      </c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</row>
    <row r="127" spans="1:19" x14ac:dyDescent="0.3">
      <c r="A127" s="30"/>
      <c r="B127" s="31"/>
      <c r="C127" s="31"/>
      <c r="D127" s="60"/>
      <c r="E127" s="32"/>
      <c r="F127" s="61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</row>
    <row r="128" spans="1:19" x14ac:dyDescent="0.3">
      <c r="A128" s="11"/>
      <c r="B128" s="27"/>
      <c r="C128" s="27"/>
      <c r="D128" s="52"/>
      <c r="E128" s="12"/>
      <c r="F128" s="53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</row>
    <row r="129" spans="1:19" x14ac:dyDescent="0.3">
      <c r="A129" s="169"/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</row>
    <row r="130" spans="1:19" x14ac:dyDescent="0.3">
      <c r="A130" s="11"/>
      <c r="B130" s="27"/>
      <c r="C130" s="27"/>
      <c r="D130" s="52"/>
      <c r="E130" s="12"/>
      <c r="F130" s="53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</row>
    <row r="131" spans="1:19" x14ac:dyDescent="0.3">
      <c r="P131" s="175" t="s">
        <v>173</v>
      </c>
      <c r="Q131" s="175"/>
      <c r="R131" s="175"/>
    </row>
    <row r="132" spans="1:19" x14ac:dyDescent="0.3">
      <c r="A132" s="174" t="s">
        <v>40</v>
      </c>
      <c r="B132" s="174"/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</row>
    <row r="133" spans="1:19" x14ac:dyDescent="0.3">
      <c r="A133" s="174" t="s">
        <v>181</v>
      </c>
      <c r="B133" s="174"/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</row>
    <row r="134" spans="1:19" x14ac:dyDescent="0.3">
      <c r="A134" s="174" t="s">
        <v>0</v>
      </c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</row>
    <row r="135" spans="1:19" x14ac:dyDescent="0.3">
      <c r="A135" s="174"/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</row>
    <row r="136" spans="1:19" x14ac:dyDescent="0.3">
      <c r="A136" s="43" t="s">
        <v>47</v>
      </c>
      <c r="B136" s="19" t="s">
        <v>46</v>
      </c>
    </row>
    <row r="137" spans="1:19" x14ac:dyDescent="0.3">
      <c r="B137" s="20" t="s">
        <v>289</v>
      </c>
    </row>
    <row r="138" spans="1:19" x14ac:dyDescent="0.3">
      <c r="A138" s="172" t="s">
        <v>166</v>
      </c>
      <c r="B138" s="171" t="s">
        <v>167</v>
      </c>
      <c r="C138" s="133" t="s">
        <v>102</v>
      </c>
      <c r="D138" s="133" t="s">
        <v>43</v>
      </c>
      <c r="E138" s="172" t="s">
        <v>44</v>
      </c>
      <c r="F138" s="130" t="s">
        <v>169</v>
      </c>
      <c r="G138" s="171" t="s">
        <v>182</v>
      </c>
      <c r="H138" s="171"/>
      <c r="I138" s="171"/>
      <c r="J138" s="171" t="s">
        <v>183</v>
      </c>
      <c r="K138" s="171"/>
      <c r="L138" s="171"/>
      <c r="M138" s="171"/>
      <c r="N138" s="171"/>
      <c r="O138" s="171"/>
      <c r="P138" s="171"/>
      <c r="Q138" s="171"/>
      <c r="R138" s="171"/>
    </row>
    <row r="139" spans="1:19" x14ac:dyDescent="0.3">
      <c r="A139" s="173"/>
      <c r="B139" s="171"/>
      <c r="C139" s="134" t="s">
        <v>103</v>
      </c>
      <c r="D139" s="134" t="s">
        <v>168</v>
      </c>
      <c r="E139" s="173"/>
      <c r="F139" s="135" t="s">
        <v>170</v>
      </c>
      <c r="G139" s="129" t="s">
        <v>4</v>
      </c>
      <c r="H139" s="129" t="s">
        <v>5</v>
      </c>
      <c r="I139" s="129" t="s">
        <v>6</v>
      </c>
      <c r="J139" s="129" t="s">
        <v>7</v>
      </c>
      <c r="K139" s="129" t="s">
        <v>8</v>
      </c>
      <c r="L139" s="129" t="s">
        <v>9</v>
      </c>
      <c r="M139" s="129" t="s">
        <v>10</v>
      </c>
      <c r="N139" s="129" t="s">
        <v>11</v>
      </c>
      <c r="O139" s="129" t="s">
        <v>12</v>
      </c>
      <c r="P139" s="129" t="s">
        <v>13</v>
      </c>
      <c r="Q139" s="129" t="s">
        <v>14</v>
      </c>
      <c r="R139" s="129" t="s">
        <v>15</v>
      </c>
    </row>
    <row r="140" spans="1:19" ht="131.25" x14ac:dyDescent="0.3">
      <c r="A140" s="8">
        <v>5</v>
      </c>
      <c r="B140" s="25" t="s">
        <v>21</v>
      </c>
      <c r="C140" s="45" t="s">
        <v>50</v>
      </c>
      <c r="D140" s="50">
        <v>83000</v>
      </c>
      <c r="E140" s="9" t="s">
        <v>150</v>
      </c>
      <c r="F140" s="48" t="s">
        <v>115</v>
      </c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</row>
    <row r="141" spans="1:19" x14ac:dyDescent="0.3">
      <c r="A141" s="11"/>
      <c r="B141" s="27"/>
      <c r="C141" s="110"/>
      <c r="D141" s="52"/>
      <c r="E141" s="12"/>
      <c r="F141" s="53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161">
        <f>D123+D124+D125+D126+D140</f>
        <v>7760200</v>
      </c>
    </row>
    <row r="147" ht="20.25" customHeight="1" x14ac:dyDescent="0.3"/>
  </sheetData>
  <mergeCells count="95">
    <mergeCell ref="A79:R79"/>
    <mergeCell ref="A86:R86"/>
    <mergeCell ref="A87:R87"/>
    <mergeCell ref="A88:R88"/>
    <mergeCell ref="A91:A92"/>
    <mergeCell ref="B91:B92"/>
    <mergeCell ref="E91:E92"/>
    <mergeCell ref="P84:R84"/>
    <mergeCell ref="A85:R85"/>
    <mergeCell ref="G91:I91"/>
    <mergeCell ref="J91:R91"/>
    <mergeCell ref="A73:A74"/>
    <mergeCell ref="B73:B74"/>
    <mergeCell ref="E73:E74"/>
    <mergeCell ref="G73:I73"/>
    <mergeCell ref="J73:R73"/>
    <mergeCell ref="A70:R70"/>
    <mergeCell ref="A56:R56"/>
    <mergeCell ref="A57:R57"/>
    <mergeCell ref="A58:R58"/>
    <mergeCell ref="A61:A62"/>
    <mergeCell ref="B61:B62"/>
    <mergeCell ref="E61:E62"/>
    <mergeCell ref="G61:I61"/>
    <mergeCell ref="J61:R61"/>
    <mergeCell ref="A65:R65"/>
    <mergeCell ref="P66:R66"/>
    <mergeCell ref="A67:R67"/>
    <mergeCell ref="A68:R68"/>
    <mergeCell ref="A69:R69"/>
    <mergeCell ref="A55:R55"/>
    <mergeCell ref="P38:R38"/>
    <mergeCell ref="A39:R39"/>
    <mergeCell ref="A40:R40"/>
    <mergeCell ref="A41:R41"/>
    <mergeCell ref="A42:R42"/>
    <mergeCell ref="A45:A46"/>
    <mergeCell ref="B45:B46"/>
    <mergeCell ref="E45:E46"/>
    <mergeCell ref="G45:I45"/>
    <mergeCell ref="J45:R45"/>
    <mergeCell ref="A51:R51"/>
    <mergeCell ref="A53:R53"/>
    <mergeCell ref="P54:R54"/>
    <mergeCell ref="A8:A9"/>
    <mergeCell ref="B8:B9"/>
    <mergeCell ref="E8:E9"/>
    <mergeCell ref="G8:I8"/>
    <mergeCell ref="J8:R8"/>
    <mergeCell ref="P1:R1"/>
    <mergeCell ref="A2:R2"/>
    <mergeCell ref="A3:R3"/>
    <mergeCell ref="A4:R4"/>
    <mergeCell ref="A5:R5"/>
    <mergeCell ref="A22:A23"/>
    <mergeCell ref="B22:B23"/>
    <mergeCell ref="E22:E23"/>
    <mergeCell ref="G22:I22"/>
    <mergeCell ref="J22:R22"/>
    <mergeCell ref="P15:R15"/>
    <mergeCell ref="A16:R16"/>
    <mergeCell ref="A17:R17"/>
    <mergeCell ref="A18:R18"/>
    <mergeCell ref="A19:R19"/>
    <mergeCell ref="A132:R132"/>
    <mergeCell ref="A133:R133"/>
    <mergeCell ref="A134:R134"/>
    <mergeCell ref="A135:R135"/>
    <mergeCell ref="A138:A139"/>
    <mergeCell ref="B138:B139"/>
    <mergeCell ref="E138:E139"/>
    <mergeCell ref="G138:I138"/>
    <mergeCell ref="J138:R138"/>
    <mergeCell ref="P131:R131"/>
    <mergeCell ref="A129:R129"/>
    <mergeCell ref="A116:R116"/>
    <mergeCell ref="A117:R117"/>
    <mergeCell ref="A118:R118"/>
    <mergeCell ref="A121:A122"/>
    <mergeCell ref="B121:B122"/>
    <mergeCell ref="E121:E122"/>
    <mergeCell ref="G121:I121"/>
    <mergeCell ref="J121:R121"/>
    <mergeCell ref="P114:R114"/>
    <mergeCell ref="A115:R115"/>
    <mergeCell ref="P101:R101"/>
    <mergeCell ref="A102:R102"/>
    <mergeCell ref="A103:R103"/>
    <mergeCell ref="A104:R104"/>
    <mergeCell ref="A105:R105"/>
    <mergeCell ref="A108:A109"/>
    <mergeCell ref="B108:B109"/>
    <mergeCell ref="E108:E109"/>
    <mergeCell ref="G108:I108"/>
    <mergeCell ref="J108:R108"/>
  </mergeCells>
  <pageMargins left="0.22" right="0.21" top="0.75" bottom="0.44" header="0.3" footer="0.3"/>
  <pageSetup paperSize="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topLeftCell="A58" workbookViewId="0">
      <selection sqref="A1:R64"/>
    </sheetView>
  </sheetViews>
  <sheetFormatPr defaultRowHeight="20.25" x14ac:dyDescent="0.3"/>
  <cols>
    <col min="1" max="1" width="5.5" style="17" customWidth="1"/>
    <col min="2" max="2" width="22.375" style="17" customWidth="1"/>
    <col min="3" max="3" width="23.375" style="17" customWidth="1"/>
    <col min="4" max="4" width="11.125" style="17" customWidth="1"/>
    <col min="5" max="5" width="9.375" style="18" customWidth="1"/>
    <col min="6" max="6" width="10.5" style="18" customWidth="1"/>
    <col min="7" max="18" width="4.375" style="17" customWidth="1"/>
    <col min="19" max="19" width="12.125" style="17" customWidth="1"/>
    <col min="20" max="16384" width="9" style="17"/>
  </cols>
  <sheetData>
    <row r="1" spans="1:19" x14ac:dyDescent="0.3">
      <c r="P1" s="175" t="s">
        <v>173</v>
      </c>
      <c r="Q1" s="175"/>
      <c r="R1" s="175"/>
    </row>
    <row r="2" spans="1:19" x14ac:dyDescent="0.3">
      <c r="A2" s="174" t="s">
        <v>40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</row>
    <row r="3" spans="1:19" x14ac:dyDescent="0.3">
      <c r="A3" s="174" t="s">
        <v>181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</row>
    <row r="4" spans="1:19" x14ac:dyDescent="0.3">
      <c r="A4" s="174" t="s">
        <v>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</row>
    <row r="5" spans="1:19" x14ac:dyDescent="0.3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</row>
    <row r="6" spans="1:19" x14ac:dyDescent="0.3">
      <c r="A6" s="43" t="s">
        <v>56</v>
      </c>
      <c r="B6" s="19" t="s">
        <v>57</v>
      </c>
    </row>
    <row r="7" spans="1:19" x14ac:dyDescent="0.3">
      <c r="B7" s="20" t="s">
        <v>171</v>
      </c>
    </row>
    <row r="8" spans="1:19" ht="20.25" customHeight="1" x14ac:dyDescent="0.3">
      <c r="A8" s="172" t="s">
        <v>166</v>
      </c>
      <c r="B8" s="171" t="s">
        <v>167</v>
      </c>
      <c r="C8" s="133" t="s">
        <v>102</v>
      </c>
      <c r="D8" s="133" t="s">
        <v>43</v>
      </c>
      <c r="E8" s="172" t="s">
        <v>44</v>
      </c>
      <c r="F8" s="130" t="s">
        <v>169</v>
      </c>
      <c r="G8" s="171" t="s">
        <v>182</v>
      </c>
      <c r="H8" s="171"/>
      <c r="I8" s="171"/>
      <c r="J8" s="171" t="s">
        <v>183</v>
      </c>
      <c r="K8" s="171"/>
      <c r="L8" s="171"/>
      <c r="M8" s="171"/>
      <c r="N8" s="171"/>
      <c r="O8" s="171"/>
      <c r="P8" s="171"/>
      <c r="Q8" s="171"/>
      <c r="R8" s="171"/>
    </row>
    <row r="9" spans="1:19" x14ac:dyDescent="0.3">
      <c r="A9" s="173"/>
      <c r="B9" s="171"/>
      <c r="C9" s="134" t="s">
        <v>103</v>
      </c>
      <c r="D9" s="134" t="s">
        <v>168</v>
      </c>
      <c r="E9" s="173"/>
      <c r="F9" s="135" t="s">
        <v>170</v>
      </c>
      <c r="G9" s="129" t="s">
        <v>4</v>
      </c>
      <c r="H9" s="129" t="s">
        <v>5</v>
      </c>
      <c r="I9" s="129" t="s">
        <v>6</v>
      </c>
      <c r="J9" s="129" t="s">
        <v>7</v>
      </c>
      <c r="K9" s="129" t="s">
        <v>8</v>
      </c>
      <c r="L9" s="129" t="s">
        <v>9</v>
      </c>
      <c r="M9" s="129" t="s">
        <v>10</v>
      </c>
      <c r="N9" s="129" t="s">
        <v>11</v>
      </c>
      <c r="O9" s="129" t="s">
        <v>12</v>
      </c>
      <c r="P9" s="129" t="s">
        <v>13</v>
      </c>
      <c r="Q9" s="129" t="s">
        <v>14</v>
      </c>
      <c r="R9" s="129" t="s">
        <v>15</v>
      </c>
    </row>
    <row r="10" spans="1:19" ht="112.5" x14ac:dyDescent="0.3">
      <c r="A10" s="8">
        <v>1</v>
      </c>
      <c r="B10" s="25" t="s">
        <v>34</v>
      </c>
      <c r="C10" s="34" t="s">
        <v>172</v>
      </c>
      <c r="D10" s="46">
        <v>5000</v>
      </c>
      <c r="E10" s="34" t="s">
        <v>61</v>
      </c>
      <c r="F10" s="113" t="s">
        <v>113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9" x14ac:dyDescent="0.3">
      <c r="A11" s="11"/>
      <c r="B11" s="27"/>
      <c r="C11" s="27"/>
      <c r="D11" s="52"/>
      <c r="E11" s="65"/>
      <c r="F11" s="53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160">
        <f>D10</f>
        <v>5000</v>
      </c>
    </row>
    <row r="21" spans="1:19" x14ac:dyDescent="0.3">
      <c r="P21" s="175" t="s">
        <v>173</v>
      </c>
      <c r="Q21" s="175"/>
      <c r="R21" s="175"/>
    </row>
    <row r="22" spans="1:19" x14ac:dyDescent="0.3">
      <c r="A22" s="174" t="s">
        <v>40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</row>
    <row r="23" spans="1:19" x14ac:dyDescent="0.3">
      <c r="A23" s="174" t="s">
        <v>181</v>
      </c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</row>
    <row r="24" spans="1:19" x14ac:dyDescent="0.3">
      <c r="A24" s="174" t="s">
        <v>0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</row>
    <row r="25" spans="1:19" x14ac:dyDescent="0.3">
      <c r="A25" s="174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</row>
    <row r="26" spans="1:19" x14ac:dyDescent="0.3">
      <c r="A26" s="43" t="s">
        <v>56</v>
      </c>
      <c r="B26" s="19" t="s">
        <v>57</v>
      </c>
    </row>
    <row r="27" spans="1:19" x14ac:dyDescent="0.3">
      <c r="B27" s="20" t="s">
        <v>174</v>
      </c>
    </row>
    <row r="28" spans="1:19" x14ac:dyDescent="0.3">
      <c r="A28" s="172" t="s">
        <v>166</v>
      </c>
      <c r="B28" s="171" t="s">
        <v>167</v>
      </c>
      <c r="C28" s="133" t="s">
        <v>102</v>
      </c>
      <c r="D28" s="133" t="s">
        <v>43</v>
      </c>
      <c r="E28" s="172" t="s">
        <v>44</v>
      </c>
      <c r="F28" s="130" t="s">
        <v>169</v>
      </c>
      <c r="G28" s="171" t="s">
        <v>182</v>
      </c>
      <c r="H28" s="171"/>
      <c r="I28" s="171"/>
      <c r="J28" s="171" t="s">
        <v>183</v>
      </c>
      <c r="K28" s="171"/>
      <c r="L28" s="171"/>
      <c r="M28" s="171"/>
      <c r="N28" s="171"/>
      <c r="O28" s="171"/>
      <c r="P28" s="171"/>
      <c r="Q28" s="171"/>
      <c r="R28" s="171"/>
    </row>
    <row r="29" spans="1:19" x14ac:dyDescent="0.3">
      <c r="A29" s="173"/>
      <c r="B29" s="171"/>
      <c r="C29" s="134" t="s">
        <v>103</v>
      </c>
      <c r="D29" s="134" t="s">
        <v>168</v>
      </c>
      <c r="E29" s="173"/>
      <c r="F29" s="135" t="s">
        <v>170</v>
      </c>
      <c r="G29" s="129" t="s">
        <v>4</v>
      </c>
      <c r="H29" s="129" t="s">
        <v>5</v>
      </c>
      <c r="I29" s="129" t="s">
        <v>6</v>
      </c>
      <c r="J29" s="129" t="s">
        <v>7</v>
      </c>
      <c r="K29" s="129" t="s">
        <v>8</v>
      </c>
      <c r="L29" s="129" t="s">
        <v>9</v>
      </c>
      <c r="M29" s="129" t="s">
        <v>10</v>
      </c>
      <c r="N29" s="129" t="s">
        <v>11</v>
      </c>
      <c r="O29" s="129" t="s">
        <v>12</v>
      </c>
      <c r="P29" s="129" t="s">
        <v>13</v>
      </c>
      <c r="Q29" s="129" t="s">
        <v>14</v>
      </c>
      <c r="R29" s="129" t="s">
        <v>15</v>
      </c>
    </row>
    <row r="30" spans="1:19" ht="40.5" x14ac:dyDescent="0.3">
      <c r="A30" s="8">
        <v>1</v>
      </c>
      <c r="B30" s="9" t="s">
        <v>134</v>
      </c>
      <c r="C30" s="9" t="s">
        <v>135</v>
      </c>
      <c r="D30" s="46">
        <v>20000</v>
      </c>
      <c r="E30" s="9" t="s">
        <v>17</v>
      </c>
      <c r="F30" s="73" t="s">
        <v>35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1:19" ht="115.5" customHeight="1" x14ac:dyDescent="0.3">
      <c r="A31" s="83">
        <v>2</v>
      </c>
      <c r="B31" s="25" t="s">
        <v>227</v>
      </c>
      <c r="C31" s="82" t="s">
        <v>228</v>
      </c>
      <c r="D31" s="120">
        <v>200000</v>
      </c>
      <c r="E31" s="9" t="s">
        <v>229</v>
      </c>
      <c r="F31" s="9" t="s">
        <v>99</v>
      </c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1"/>
    </row>
    <row r="32" spans="1:19" x14ac:dyDescent="0.3">
      <c r="S32" s="162">
        <f>D30+D31</f>
        <v>220000</v>
      </c>
    </row>
    <row r="40" spans="1:18" x14ac:dyDescent="0.3">
      <c r="P40" s="175" t="s">
        <v>173</v>
      </c>
      <c r="Q40" s="175"/>
      <c r="R40" s="175"/>
    </row>
    <row r="41" spans="1:18" x14ac:dyDescent="0.3">
      <c r="A41" s="174" t="s">
        <v>40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</row>
    <row r="42" spans="1:18" x14ac:dyDescent="0.3">
      <c r="A42" s="174" t="s">
        <v>181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</row>
    <row r="43" spans="1:18" x14ac:dyDescent="0.3">
      <c r="A43" s="174" t="s">
        <v>0</v>
      </c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</row>
    <row r="44" spans="1:18" x14ac:dyDescent="0.3">
      <c r="A44" s="174"/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</row>
    <row r="45" spans="1:18" x14ac:dyDescent="0.3">
      <c r="A45" s="43" t="s">
        <v>56</v>
      </c>
      <c r="B45" s="19" t="s">
        <v>57</v>
      </c>
    </row>
    <row r="46" spans="1:18" x14ac:dyDescent="0.3">
      <c r="B46" s="20" t="s">
        <v>290</v>
      </c>
    </row>
    <row r="47" spans="1:18" x14ac:dyDescent="0.3">
      <c r="A47" s="172" t="s">
        <v>166</v>
      </c>
      <c r="B47" s="171" t="s">
        <v>167</v>
      </c>
      <c r="C47" s="133" t="s">
        <v>102</v>
      </c>
      <c r="D47" s="133" t="s">
        <v>43</v>
      </c>
      <c r="E47" s="172" t="s">
        <v>44</v>
      </c>
      <c r="F47" s="130" t="s">
        <v>169</v>
      </c>
      <c r="G47" s="171" t="s">
        <v>182</v>
      </c>
      <c r="H47" s="171"/>
      <c r="I47" s="171"/>
      <c r="J47" s="171" t="s">
        <v>183</v>
      </c>
      <c r="K47" s="171"/>
      <c r="L47" s="171"/>
      <c r="M47" s="171"/>
      <c r="N47" s="171"/>
      <c r="O47" s="171"/>
      <c r="P47" s="171"/>
      <c r="Q47" s="171"/>
      <c r="R47" s="171"/>
    </row>
    <row r="48" spans="1:18" x14ac:dyDescent="0.3">
      <c r="A48" s="173"/>
      <c r="B48" s="171"/>
      <c r="C48" s="134" t="s">
        <v>103</v>
      </c>
      <c r="D48" s="134" t="s">
        <v>168</v>
      </c>
      <c r="E48" s="173"/>
      <c r="F48" s="135" t="s">
        <v>170</v>
      </c>
      <c r="G48" s="129" t="s">
        <v>4</v>
      </c>
      <c r="H48" s="129" t="s">
        <v>5</v>
      </c>
      <c r="I48" s="129" t="s">
        <v>6</v>
      </c>
      <c r="J48" s="129" t="s">
        <v>7</v>
      </c>
      <c r="K48" s="129" t="s">
        <v>8</v>
      </c>
      <c r="L48" s="129" t="s">
        <v>9</v>
      </c>
      <c r="M48" s="129" t="s">
        <v>10</v>
      </c>
      <c r="N48" s="129" t="s">
        <v>11</v>
      </c>
      <c r="O48" s="129" t="s">
        <v>12</v>
      </c>
      <c r="P48" s="129" t="s">
        <v>13</v>
      </c>
      <c r="Q48" s="129" t="s">
        <v>14</v>
      </c>
      <c r="R48" s="129" t="s">
        <v>15</v>
      </c>
    </row>
    <row r="49" spans="1:19" ht="243.75" x14ac:dyDescent="0.3">
      <c r="A49" s="8">
        <v>1</v>
      </c>
      <c r="B49" s="25" t="s">
        <v>58</v>
      </c>
      <c r="C49" s="45" t="s">
        <v>59</v>
      </c>
      <c r="D49" s="46">
        <v>10000</v>
      </c>
      <c r="E49" s="9" t="s">
        <v>17</v>
      </c>
      <c r="F49" s="48" t="s">
        <v>115</v>
      </c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</row>
    <row r="54" spans="1:19" x14ac:dyDescent="0.3">
      <c r="P54" s="175" t="s">
        <v>173</v>
      </c>
      <c r="Q54" s="175"/>
      <c r="R54" s="175"/>
    </row>
    <row r="55" spans="1:19" x14ac:dyDescent="0.3">
      <c r="A55" s="174" t="s">
        <v>40</v>
      </c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</row>
    <row r="56" spans="1:19" x14ac:dyDescent="0.3">
      <c r="A56" s="174" t="s">
        <v>181</v>
      </c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</row>
    <row r="57" spans="1:19" x14ac:dyDescent="0.3">
      <c r="A57" s="174" t="s">
        <v>0</v>
      </c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</row>
    <row r="58" spans="1:19" x14ac:dyDescent="0.3">
      <c r="A58" s="174"/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</row>
    <row r="59" spans="1:19" x14ac:dyDescent="0.3">
      <c r="A59" s="43" t="s">
        <v>56</v>
      </c>
      <c r="B59" s="19" t="s">
        <v>57</v>
      </c>
    </row>
    <row r="60" spans="1:19" x14ac:dyDescent="0.3">
      <c r="B60" s="20" t="s">
        <v>290</v>
      </c>
    </row>
    <row r="61" spans="1:19" ht="20.25" customHeight="1" x14ac:dyDescent="0.3">
      <c r="A61" s="172" t="s">
        <v>166</v>
      </c>
      <c r="B61" s="171" t="s">
        <v>167</v>
      </c>
      <c r="C61" s="133" t="s">
        <v>102</v>
      </c>
      <c r="D61" s="133" t="s">
        <v>43</v>
      </c>
      <c r="E61" s="172" t="s">
        <v>44</v>
      </c>
      <c r="F61" s="130" t="s">
        <v>169</v>
      </c>
      <c r="G61" s="171" t="s">
        <v>182</v>
      </c>
      <c r="H61" s="171"/>
      <c r="I61" s="171"/>
      <c r="J61" s="171" t="s">
        <v>183</v>
      </c>
      <c r="K61" s="171"/>
      <c r="L61" s="171"/>
      <c r="M61" s="171"/>
      <c r="N61" s="171"/>
      <c r="O61" s="171"/>
      <c r="P61" s="171"/>
      <c r="Q61" s="171"/>
      <c r="R61" s="171"/>
    </row>
    <row r="62" spans="1:19" ht="68.25" customHeight="1" x14ac:dyDescent="0.3">
      <c r="A62" s="173"/>
      <c r="B62" s="171"/>
      <c r="C62" s="134" t="s">
        <v>103</v>
      </c>
      <c r="D62" s="134" t="s">
        <v>168</v>
      </c>
      <c r="E62" s="173"/>
      <c r="F62" s="135" t="s">
        <v>170</v>
      </c>
      <c r="G62" s="129" t="s">
        <v>4</v>
      </c>
      <c r="H62" s="129" t="s">
        <v>5</v>
      </c>
      <c r="I62" s="129" t="s">
        <v>6</v>
      </c>
      <c r="J62" s="129" t="s">
        <v>7</v>
      </c>
      <c r="K62" s="129" t="s">
        <v>8</v>
      </c>
      <c r="L62" s="129" t="s">
        <v>9</v>
      </c>
      <c r="M62" s="129" t="s">
        <v>10</v>
      </c>
      <c r="N62" s="129" t="s">
        <v>11</v>
      </c>
      <c r="O62" s="129" t="s">
        <v>12</v>
      </c>
      <c r="P62" s="129" t="s">
        <v>13</v>
      </c>
      <c r="Q62" s="129" t="s">
        <v>14</v>
      </c>
      <c r="R62" s="129" t="s">
        <v>15</v>
      </c>
    </row>
    <row r="63" spans="1:19" ht="82.5" customHeight="1" x14ac:dyDescent="0.3">
      <c r="A63" s="8">
        <v>2</v>
      </c>
      <c r="B63" s="25" t="s">
        <v>132</v>
      </c>
      <c r="C63" s="45" t="s">
        <v>60</v>
      </c>
      <c r="D63" s="46">
        <v>20000</v>
      </c>
      <c r="E63" s="9" t="s">
        <v>150</v>
      </c>
      <c r="F63" s="48" t="s">
        <v>115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</row>
    <row r="64" spans="1:19" x14ac:dyDescent="0.3">
      <c r="A64" s="11"/>
      <c r="B64" s="27"/>
      <c r="C64" s="27"/>
      <c r="D64" s="52"/>
      <c r="E64" s="65"/>
      <c r="F64" s="53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160">
        <f>D49+D63</f>
        <v>30000</v>
      </c>
    </row>
    <row r="65" spans="1:18" x14ac:dyDescent="0.3">
      <c r="A65" s="11"/>
      <c r="B65" s="27"/>
      <c r="C65" s="27"/>
      <c r="D65" s="52"/>
      <c r="E65" s="65"/>
      <c r="F65" s="53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8" x14ac:dyDescent="0.3">
      <c r="A66" s="11"/>
      <c r="B66" s="27"/>
      <c r="C66" s="27"/>
      <c r="D66" s="52"/>
      <c r="E66" s="65"/>
      <c r="F66" s="53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</row>
    <row r="67" spans="1:18" x14ac:dyDescent="0.3">
      <c r="A67" s="11"/>
      <c r="B67" s="27"/>
      <c r="C67" s="27"/>
      <c r="D67" s="52"/>
      <c r="E67" s="65"/>
      <c r="F67" s="53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</row>
    <row r="68" spans="1:18" x14ac:dyDescent="0.3">
      <c r="A68" s="11"/>
      <c r="B68" s="27"/>
      <c r="C68" s="27"/>
      <c r="D68" s="52"/>
      <c r="E68" s="65"/>
      <c r="F68" s="53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</row>
    <row r="69" spans="1:18" x14ac:dyDescent="0.3">
      <c r="A69" s="11"/>
      <c r="B69" s="27"/>
      <c r="C69" s="27"/>
      <c r="D69" s="52"/>
      <c r="E69" s="65"/>
      <c r="F69" s="53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</row>
    <row r="70" spans="1:18" x14ac:dyDescent="0.3">
      <c r="A70" s="11"/>
      <c r="B70" s="27"/>
      <c r="C70" s="27"/>
      <c r="D70" s="52"/>
      <c r="E70" s="65"/>
      <c r="F70" s="53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</row>
    <row r="71" spans="1:18" x14ac:dyDescent="0.3">
      <c r="A71" s="169"/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</row>
    <row r="72" spans="1:18" x14ac:dyDescent="0.3">
      <c r="A72" s="88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</row>
  </sheetData>
  <mergeCells count="41">
    <mergeCell ref="A71:R71"/>
    <mergeCell ref="P54:R54"/>
    <mergeCell ref="A55:R55"/>
    <mergeCell ref="A56:R56"/>
    <mergeCell ref="A57:R57"/>
    <mergeCell ref="A58:R58"/>
    <mergeCell ref="A61:A62"/>
    <mergeCell ref="B61:B62"/>
    <mergeCell ref="E61:E62"/>
    <mergeCell ref="G61:I61"/>
    <mergeCell ref="J61:R61"/>
    <mergeCell ref="P1:R1"/>
    <mergeCell ref="A2:R2"/>
    <mergeCell ref="A3:R3"/>
    <mergeCell ref="A4:R4"/>
    <mergeCell ref="A5:R5"/>
    <mergeCell ref="G8:I8"/>
    <mergeCell ref="J8:R8"/>
    <mergeCell ref="P21:R21"/>
    <mergeCell ref="A22:R22"/>
    <mergeCell ref="A23:R23"/>
    <mergeCell ref="A8:A9"/>
    <mergeCell ref="B8:B9"/>
    <mergeCell ref="E8:E9"/>
    <mergeCell ref="A24:R24"/>
    <mergeCell ref="A25:R25"/>
    <mergeCell ref="A28:A29"/>
    <mergeCell ref="B28:B29"/>
    <mergeCell ref="E28:E29"/>
    <mergeCell ref="G28:I28"/>
    <mergeCell ref="J28:R28"/>
    <mergeCell ref="P40:R40"/>
    <mergeCell ref="A41:R41"/>
    <mergeCell ref="A42:R42"/>
    <mergeCell ref="A43:R43"/>
    <mergeCell ref="A44:R44"/>
    <mergeCell ref="A47:A48"/>
    <mergeCell ref="B47:B48"/>
    <mergeCell ref="E47:E48"/>
    <mergeCell ref="G47:I47"/>
    <mergeCell ref="J47:R47"/>
  </mergeCells>
  <pageMargins left="0.22" right="0.21" top="0.75" bottom="0.44" header="0.3" footer="0.3"/>
  <pageSetup paperSize="9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5"/>
  <sheetViews>
    <sheetView topLeftCell="A100" workbookViewId="0">
      <selection activeCell="A93" sqref="A93:R93"/>
    </sheetView>
  </sheetViews>
  <sheetFormatPr defaultRowHeight="20.25" x14ac:dyDescent="0.3"/>
  <cols>
    <col min="1" max="1" width="5.5" style="17" customWidth="1"/>
    <col min="2" max="2" width="22.375" style="17" customWidth="1"/>
    <col min="3" max="3" width="23.375" style="17" customWidth="1"/>
    <col min="4" max="4" width="10.375" style="17" customWidth="1"/>
    <col min="5" max="5" width="10" style="18" customWidth="1"/>
    <col min="6" max="6" width="10.5" style="18" customWidth="1"/>
    <col min="7" max="18" width="4.375" style="17" customWidth="1"/>
    <col min="19" max="19" width="11.75" style="17" customWidth="1"/>
    <col min="20" max="16384" width="9" style="17"/>
  </cols>
  <sheetData>
    <row r="1" spans="1:18" x14ac:dyDescent="0.3">
      <c r="P1" s="175" t="s">
        <v>173</v>
      </c>
      <c r="Q1" s="175"/>
      <c r="R1" s="175"/>
    </row>
    <row r="2" spans="1:18" x14ac:dyDescent="0.3">
      <c r="A2" s="174" t="s">
        <v>40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</row>
    <row r="3" spans="1:18" x14ac:dyDescent="0.3">
      <c r="A3" s="174" t="s">
        <v>181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</row>
    <row r="4" spans="1:18" x14ac:dyDescent="0.3">
      <c r="A4" s="174" t="s">
        <v>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</row>
    <row r="5" spans="1:18" ht="6.75" customHeight="1" x14ac:dyDescent="0.3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</row>
    <row r="6" spans="1:18" x14ac:dyDescent="0.3">
      <c r="A6" s="43" t="s">
        <v>62</v>
      </c>
      <c r="B6" s="19" t="s">
        <v>63</v>
      </c>
    </row>
    <row r="7" spans="1:18" x14ac:dyDescent="0.3">
      <c r="B7" s="20" t="s">
        <v>175</v>
      </c>
    </row>
    <row r="8" spans="1:18" ht="20.25" customHeight="1" x14ac:dyDescent="0.3">
      <c r="A8" s="172" t="s">
        <v>166</v>
      </c>
      <c r="B8" s="171" t="s">
        <v>167</v>
      </c>
      <c r="C8" s="133" t="s">
        <v>102</v>
      </c>
      <c r="D8" s="133" t="s">
        <v>43</v>
      </c>
      <c r="E8" s="172" t="s">
        <v>44</v>
      </c>
      <c r="F8" s="130" t="s">
        <v>169</v>
      </c>
      <c r="G8" s="171" t="s">
        <v>182</v>
      </c>
      <c r="H8" s="171"/>
      <c r="I8" s="171"/>
      <c r="J8" s="171" t="s">
        <v>183</v>
      </c>
      <c r="K8" s="171"/>
      <c r="L8" s="171"/>
      <c r="M8" s="171"/>
      <c r="N8" s="171"/>
      <c r="O8" s="171"/>
      <c r="P8" s="171"/>
      <c r="Q8" s="171"/>
      <c r="R8" s="171"/>
    </row>
    <row r="9" spans="1:18" x14ac:dyDescent="0.3">
      <c r="A9" s="173"/>
      <c r="B9" s="171"/>
      <c r="C9" s="134" t="s">
        <v>103</v>
      </c>
      <c r="D9" s="134" t="s">
        <v>168</v>
      </c>
      <c r="E9" s="173"/>
      <c r="F9" s="135" t="s">
        <v>170</v>
      </c>
      <c r="G9" s="129" t="s">
        <v>4</v>
      </c>
      <c r="H9" s="129" t="s">
        <v>5</v>
      </c>
      <c r="I9" s="129" t="s">
        <v>6</v>
      </c>
      <c r="J9" s="129" t="s">
        <v>7</v>
      </c>
      <c r="K9" s="129" t="s">
        <v>8</v>
      </c>
      <c r="L9" s="129" t="s">
        <v>9</v>
      </c>
      <c r="M9" s="129" t="s">
        <v>10</v>
      </c>
      <c r="N9" s="129" t="s">
        <v>11</v>
      </c>
      <c r="O9" s="129" t="s">
        <v>12</v>
      </c>
      <c r="P9" s="129" t="s">
        <v>13</v>
      </c>
      <c r="Q9" s="129" t="s">
        <v>14</v>
      </c>
      <c r="R9" s="129" t="s">
        <v>15</v>
      </c>
    </row>
    <row r="10" spans="1:18" ht="186.75" customHeight="1" x14ac:dyDescent="0.3">
      <c r="A10" s="8">
        <v>1</v>
      </c>
      <c r="B10" s="25" t="s">
        <v>191</v>
      </c>
      <c r="C10" s="45" t="s">
        <v>192</v>
      </c>
      <c r="D10" s="46">
        <v>150000</v>
      </c>
      <c r="E10" s="34" t="s">
        <v>196</v>
      </c>
      <c r="F10" s="48" t="s">
        <v>35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" ht="171" customHeight="1" x14ac:dyDescent="0.3">
      <c r="A11" s="8">
        <v>2</v>
      </c>
      <c r="B11" s="25" t="s">
        <v>193</v>
      </c>
      <c r="C11" s="45" t="s">
        <v>194</v>
      </c>
      <c r="D11" s="46">
        <v>200000</v>
      </c>
      <c r="E11" s="34" t="s">
        <v>197</v>
      </c>
      <c r="F11" s="48" t="s">
        <v>35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1:18" x14ac:dyDescent="0.3">
      <c r="A12" s="169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18" x14ac:dyDescent="0.3">
      <c r="P13" s="175" t="s">
        <v>173</v>
      </c>
      <c r="Q13" s="175"/>
      <c r="R13" s="175"/>
    </row>
    <row r="14" spans="1:18" x14ac:dyDescent="0.3">
      <c r="A14" s="174" t="s">
        <v>40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</row>
    <row r="15" spans="1:18" x14ac:dyDescent="0.3">
      <c r="A15" s="174" t="s">
        <v>181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</row>
    <row r="16" spans="1:18" x14ac:dyDescent="0.3">
      <c r="A16" s="174" t="s">
        <v>0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</row>
    <row r="17" spans="1:18" ht="9" customHeight="1" x14ac:dyDescent="0.3">
      <c r="A17" s="174"/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</row>
    <row r="18" spans="1:18" x14ac:dyDescent="0.3">
      <c r="A18" s="43" t="s">
        <v>62</v>
      </c>
      <c r="B18" s="19" t="s">
        <v>63</v>
      </c>
    </row>
    <row r="19" spans="1:18" x14ac:dyDescent="0.3">
      <c r="B19" s="20" t="s">
        <v>175</v>
      </c>
    </row>
    <row r="20" spans="1:18" ht="20.25" customHeight="1" x14ac:dyDescent="0.3">
      <c r="A20" s="172" t="s">
        <v>166</v>
      </c>
      <c r="B20" s="171" t="s">
        <v>167</v>
      </c>
      <c r="C20" s="133" t="s">
        <v>102</v>
      </c>
      <c r="D20" s="133" t="s">
        <v>43</v>
      </c>
      <c r="E20" s="172" t="s">
        <v>44</v>
      </c>
      <c r="F20" s="130" t="s">
        <v>169</v>
      </c>
      <c r="G20" s="171" t="s">
        <v>182</v>
      </c>
      <c r="H20" s="171"/>
      <c r="I20" s="171"/>
      <c r="J20" s="171" t="s">
        <v>183</v>
      </c>
      <c r="K20" s="171"/>
      <c r="L20" s="171"/>
      <c r="M20" s="171"/>
      <c r="N20" s="171"/>
      <c r="O20" s="171"/>
      <c r="P20" s="171"/>
      <c r="Q20" s="171"/>
      <c r="R20" s="171"/>
    </row>
    <row r="21" spans="1:18" x14ac:dyDescent="0.3">
      <c r="A21" s="173"/>
      <c r="B21" s="171"/>
      <c r="C21" s="134" t="s">
        <v>103</v>
      </c>
      <c r="D21" s="134" t="s">
        <v>168</v>
      </c>
      <c r="E21" s="173"/>
      <c r="F21" s="135" t="s">
        <v>170</v>
      </c>
      <c r="G21" s="129" t="s">
        <v>4</v>
      </c>
      <c r="H21" s="129" t="s">
        <v>5</v>
      </c>
      <c r="I21" s="129" t="s">
        <v>6</v>
      </c>
      <c r="J21" s="129" t="s">
        <v>7</v>
      </c>
      <c r="K21" s="129" t="s">
        <v>8</v>
      </c>
      <c r="L21" s="129" t="s">
        <v>9</v>
      </c>
      <c r="M21" s="129" t="s">
        <v>10</v>
      </c>
      <c r="N21" s="129" t="s">
        <v>11</v>
      </c>
      <c r="O21" s="129" t="s">
        <v>12</v>
      </c>
      <c r="P21" s="129" t="s">
        <v>13</v>
      </c>
      <c r="Q21" s="129" t="s">
        <v>14</v>
      </c>
      <c r="R21" s="129" t="s">
        <v>15</v>
      </c>
    </row>
    <row r="22" spans="1:18" ht="168.75" customHeight="1" x14ac:dyDescent="0.3">
      <c r="A22" s="8">
        <v>3</v>
      </c>
      <c r="B22" s="25" t="s">
        <v>195</v>
      </c>
      <c r="C22" s="45" t="s">
        <v>200</v>
      </c>
      <c r="D22" s="46">
        <v>99000</v>
      </c>
      <c r="E22" s="34" t="s">
        <v>198</v>
      </c>
      <c r="F22" s="48" t="s">
        <v>35</v>
      </c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192" customHeight="1" x14ac:dyDescent="0.3">
      <c r="A23" s="8">
        <v>4</v>
      </c>
      <c r="B23" s="25" t="s">
        <v>199</v>
      </c>
      <c r="C23" s="45" t="s">
        <v>202</v>
      </c>
      <c r="D23" s="46">
        <v>160000</v>
      </c>
      <c r="E23" s="45" t="s">
        <v>201</v>
      </c>
      <c r="F23" s="48" t="s">
        <v>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x14ac:dyDescent="0.3">
      <c r="P24" s="175" t="s">
        <v>173</v>
      </c>
      <c r="Q24" s="175"/>
      <c r="R24" s="175"/>
    </row>
    <row r="25" spans="1:18" x14ac:dyDescent="0.3">
      <c r="A25" s="174" t="s">
        <v>40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</row>
    <row r="26" spans="1:18" x14ac:dyDescent="0.3">
      <c r="A26" s="174" t="s">
        <v>181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</row>
    <row r="27" spans="1:18" x14ac:dyDescent="0.3">
      <c r="A27" s="174" t="s">
        <v>0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</row>
    <row r="28" spans="1:18" x14ac:dyDescent="0.3">
      <c r="A28" s="174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</row>
    <row r="29" spans="1:18" x14ac:dyDescent="0.3">
      <c r="A29" s="43" t="s">
        <v>62</v>
      </c>
      <c r="B29" s="19" t="s">
        <v>63</v>
      </c>
    </row>
    <row r="30" spans="1:18" x14ac:dyDescent="0.3">
      <c r="B30" s="20" t="s">
        <v>175</v>
      </c>
    </row>
    <row r="31" spans="1:18" ht="20.25" customHeight="1" x14ac:dyDescent="0.3">
      <c r="A31" s="172" t="s">
        <v>166</v>
      </c>
      <c r="B31" s="171" t="s">
        <v>167</v>
      </c>
      <c r="C31" s="133" t="s">
        <v>102</v>
      </c>
      <c r="D31" s="133" t="s">
        <v>43</v>
      </c>
      <c r="E31" s="172" t="s">
        <v>44</v>
      </c>
      <c r="F31" s="130" t="s">
        <v>169</v>
      </c>
      <c r="G31" s="171" t="s">
        <v>182</v>
      </c>
      <c r="H31" s="171"/>
      <c r="I31" s="171"/>
      <c r="J31" s="171" t="s">
        <v>183</v>
      </c>
      <c r="K31" s="171"/>
      <c r="L31" s="171"/>
      <c r="M31" s="171"/>
      <c r="N31" s="171"/>
      <c r="O31" s="171"/>
      <c r="P31" s="171"/>
      <c r="Q31" s="171"/>
      <c r="R31" s="171"/>
    </row>
    <row r="32" spans="1:18" x14ac:dyDescent="0.3">
      <c r="A32" s="173"/>
      <c r="B32" s="171"/>
      <c r="C32" s="134" t="s">
        <v>103</v>
      </c>
      <c r="D32" s="134" t="s">
        <v>168</v>
      </c>
      <c r="E32" s="173"/>
      <c r="F32" s="135" t="s">
        <v>170</v>
      </c>
      <c r="G32" s="129" t="s">
        <v>4</v>
      </c>
      <c r="H32" s="129" t="s">
        <v>5</v>
      </c>
      <c r="I32" s="129" t="s">
        <v>6</v>
      </c>
      <c r="J32" s="129" t="s">
        <v>7</v>
      </c>
      <c r="K32" s="129" t="s">
        <v>8</v>
      </c>
      <c r="L32" s="129" t="s">
        <v>9</v>
      </c>
      <c r="M32" s="129" t="s">
        <v>10</v>
      </c>
      <c r="N32" s="129" t="s">
        <v>11</v>
      </c>
      <c r="O32" s="129" t="s">
        <v>12</v>
      </c>
      <c r="P32" s="129" t="s">
        <v>13</v>
      </c>
      <c r="Q32" s="129" t="s">
        <v>14</v>
      </c>
      <c r="R32" s="129" t="s">
        <v>15</v>
      </c>
    </row>
    <row r="33" spans="1:20" ht="153" customHeight="1" x14ac:dyDescent="0.3">
      <c r="A33" s="8">
        <v>5</v>
      </c>
      <c r="B33" s="25" t="s">
        <v>203</v>
      </c>
      <c r="C33" s="45" t="s">
        <v>204</v>
      </c>
      <c r="D33" s="46">
        <v>96000</v>
      </c>
      <c r="E33" s="34" t="s">
        <v>64</v>
      </c>
      <c r="F33" s="48" t="s">
        <v>35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T33" s="17" t="s">
        <v>96</v>
      </c>
    </row>
    <row r="34" spans="1:20" ht="169.5" customHeight="1" x14ac:dyDescent="0.3">
      <c r="A34" s="8">
        <v>6</v>
      </c>
      <c r="B34" s="25" t="s">
        <v>205</v>
      </c>
      <c r="C34" s="45" t="s">
        <v>206</v>
      </c>
      <c r="D34" s="46">
        <v>99000</v>
      </c>
      <c r="E34" s="34" t="s">
        <v>139</v>
      </c>
      <c r="F34" s="48" t="s">
        <v>35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20" x14ac:dyDescent="0.3">
      <c r="A35" s="11"/>
      <c r="B35" s="27"/>
      <c r="C35" s="110"/>
      <c r="D35" s="52"/>
      <c r="E35" s="65"/>
      <c r="F35" s="53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</row>
    <row r="36" spans="1:20" ht="19.5" customHeight="1" x14ac:dyDescent="0.3">
      <c r="A36" s="169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</row>
    <row r="37" spans="1:20" x14ac:dyDescent="0.3">
      <c r="P37" s="175" t="s">
        <v>173</v>
      </c>
      <c r="Q37" s="175"/>
      <c r="R37" s="175"/>
    </row>
    <row r="38" spans="1:20" x14ac:dyDescent="0.3">
      <c r="A38" s="174" t="s">
        <v>40</v>
      </c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</row>
    <row r="39" spans="1:20" x14ac:dyDescent="0.3">
      <c r="A39" s="174" t="s">
        <v>181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</row>
    <row r="40" spans="1:20" x14ac:dyDescent="0.3">
      <c r="A40" s="174" t="s">
        <v>0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</row>
    <row r="41" spans="1:20" x14ac:dyDescent="0.3">
      <c r="A41" s="174"/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</row>
    <row r="42" spans="1:20" x14ac:dyDescent="0.3">
      <c r="A42" s="43" t="s">
        <v>62</v>
      </c>
      <c r="B42" s="19" t="s">
        <v>63</v>
      </c>
    </row>
    <row r="43" spans="1:20" x14ac:dyDescent="0.3">
      <c r="B43" s="20" t="s">
        <v>175</v>
      </c>
    </row>
    <row r="44" spans="1:20" ht="20.25" customHeight="1" x14ac:dyDescent="0.3">
      <c r="A44" s="172" t="s">
        <v>166</v>
      </c>
      <c r="B44" s="171" t="s">
        <v>167</v>
      </c>
      <c r="C44" s="133" t="s">
        <v>102</v>
      </c>
      <c r="D44" s="133" t="s">
        <v>43</v>
      </c>
      <c r="E44" s="172" t="s">
        <v>44</v>
      </c>
      <c r="F44" s="130" t="s">
        <v>169</v>
      </c>
      <c r="G44" s="171" t="s">
        <v>182</v>
      </c>
      <c r="H44" s="171"/>
      <c r="I44" s="171"/>
      <c r="J44" s="171" t="s">
        <v>183</v>
      </c>
      <c r="K44" s="171"/>
      <c r="L44" s="171"/>
      <c r="M44" s="171"/>
      <c r="N44" s="171"/>
      <c r="O44" s="171"/>
      <c r="P44" s="171"/>
      <c r="Q44" s="171"/>
      <c r="R44" s="171"/>
    </row>
    <row r="45" spans="1:20" x14ac:dyDescent="0.3">
      <c r="A45" s="173"/>
      <c r="B45" s="171"/>
      <c r="C45" s="134" t="s">
        <v>103</v>
      </c>
      <c r="D45" s="134" t="s">
        <v>168</v>
      </c>
      <c r="E45" s="173"/>
      <c r="F45" s="135" t="s">
        <v>170</v>
      </c>
      <c r="G45" s="129" t="s">
        <v>4</v>
      </c>
      <c r="H45" s="129" t="s">
        <v>5</v>
      </c>
      <c r="I45" s="129" t="s">
        <v>6</v>
      </c>
      <c r="J45" s="129" t="s">
        <v>7</v>
      </c>
      <c r="K45" s="129" t="s">
        <v>8</v>
      </c>
      <c r="L45" s="129" t="s">
        <v>9</v>
      </c>
      <c r="M45" s="129" t="s">
        <v>10</v>
      </c>
      <c r="N45" s="129" t="s">
        <v>11</v>
      </c>
      <c r="O45" s="129" t="s">
        <v>12</v>
      </c>
      <c r="P45" s="129" t="s">
        <v>13</v>
      </c>
      <c r="Q45" s="129" t="s">
        <v>14</v>
      </c>
      <c r="R45" s="129" t="s">
        <v>15</v>
      </c>
    </row>
    <row r="46" spans="1:20" ht="251.25" customHeight="1" x14ac:dyDescent="0.3">
      <c r="A46" s="8">
        <v>7</v>
      </c>
      <c r="B46" s="25" t="s">
        <v>207</v>
      </c>
      <c r="C46" s="45" t="s">
        <v>208</v>
      </c>
      <c r="D46" s="46">
        <v>99500</v>
      </c>
      <c r="E46" s="34" t="s">
        <v>136</v>
      </c>
      <c r="F46" s="48" t="s">
        <v>35</v>
      </c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</row>
    <row r="47" spans="1:20" s="29" customFormat="1" ht="20.25" customHeight="1" x14ac:dyDescent="0.3">
      <c r="A47" s="30"/>
      <c r="B47" s="31"/>
      <c r="C47" s="153"/>
      <c r="D47" s="60"/>
      <c r="E47" s="154"/>
      <c r="F47" s="61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1:20" s="29" customFormat="1" ht="20.25" customHeight="1" x14ac:dyDescent="0.3">
      <c r="A48" s="11"/>
      <c r="B48" s="27"/>
      <c r="C48" s="110"/>
      <c r="D48" s="52"/>
      <c r="E48" s="65"/>
      <c r="F48" s="53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</row>
    <row r="49" spans="1:18" s="29" customFormat="1" ht="20.25" customHeight="1" x14ac:dyDescent="0.3">
      <c r="A49" s="11"/>
      <c r="B49" s="27"/>
      <c r="C49" s="110"/>
      <c r="D49" s="52"/>
      <c r="E49" s="65"/>
      <c r="F49" s="53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</row>
    <row r="50" spans="1:18" s="29" customFormat="1" x14ac:dyDescent="0.3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</row>
    <row r="51" spans="1:18" x14ac:dyDescent="0.3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</row>
    <row r="52" spans="1:18" x14ac:dyDescent="0.3">
      <c r="P52" s="175" t="s">
        <v>173</v>
      </c>
      <c r="Q52" s="175"/>
      <c r="R52" s="175"/>
    </row>
    <row r="53" spans="1:18" x14ac:dyDescent="0.3">
      <c r="A53" s="174" t="s">
        <v>40</v>
      </c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</row>
    <row r="54" spans="1:18" x14ac:dyDescent="0.3">
      <c r="A54" s="174" t="s">
        <v>181</v>
      </c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</row>
    <row r="55" spans="1:18" x14ac:dyDescent="0.3">
      <c r="A55" s="174" t="s">
        <v>0</v>
      </c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</row>
    <row r="56" spans="1:18" ht="6.75" customHeight="1" x14ac:dyDescent="0.3">
      <c r="A56" s="174"/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</row>
    <row r="57" spans="1:18" x14ac:dyDescent="0.3">
      <c r="A57" s="43" t="s">
        <v>62</v>
      </c>
      <c r="B57" s="19" t="s">
        <v>63</v>
      </c>
    </row>
    <row r="58" spans="1:18" x14ac:dyDescent="0.3">
      <c r="B58" s="20" t="s">
        <v>175</v>
      </c>
    </row>
    <row r="59" spans="1:18" x14ac:dyDescent="0.3">
      <c r="A59" s="172" t="s">
        <v>166</v>
      </c>
      <c r="B59" s="171" t="s">
        <v>167</v>
      </c>
      <c r="C59" s="145" t="s">
        <v>102</v>
      </c>
      <c r="D59" s="145" t="s">
        <v>43</v>
      </c>
      <c r="E59" s="172" t="s">
        <v>44</v>
      </c>
      <c r="F59" s="144" t="s">
        <v>169</v>
      </c>
      <c r="G59" s="171" t="s">
        <v>182</v>
      </c>
      <c r="H59" s="171"/>
      <c r="I59" s="171"/>
      <c r="J59" s="171" t="s">
        <v>183</v>
      </c>
      <c r="K59" s="171"/>
      <c r="L59" s="171"/>
      <c r="M59" s="171"/>
      <c r="N59" s="171"/>
      <c r="O59" s="171"/>
      <c r="P59" s="171"/>
      <c r="Q59" s="171"/>
      <c r="R59" s="171"/>
    </row>
    <row r="60" spans="1:18" x14ac:dyDescent="0.3">
      <c r="A60" s="173"/>
      <c r="B60" s="171"/>
      <c r="C60" s="146" t="s">
        <v>103</v>
      </c>
      <c r="D60" s="146" t="s">
        <v>168</v>
      </c>
      <c r="E60" s="173"/>
      <c r="F60" s="135" t="s">
        <v>170</v>
      </c>
      <c r="G60" s="143" t="s">
        <v>4</v>
      </c>
      <c r="H60" s="143" t="s">
        <v>5</v>
      </c>
      <c r="I60" s="143" t="s">
        <v>6</v>
      </c>
      <c r="J60" s="143" t="s">
        <v>7</v>
      </c>
      <c r="K60" s="143" t="s">
        <v>8</v>
      </c>
      <c r="L60" s="143" t="s">
        <v>9</v>
      </c>
      <c r="M60" s="143" t="s">
        <v>10</v>
      </c>
      <c r="N60" s="143" t="s">
        <v>11</v>
      </c>
      <c r="O60" s="143" t="s">
        <v>12</v>
      </c>
      <c r="P60" s="143" t="s">
        <v>13</v>
      </c>
      <c r="Q60" s="143" t="s">
        <v>14</v>
      </c>
      <c r="R60" s="143" t="s">
        <v>15</v>
      </c>
    </row>
    <row r="61" spans="1:18" ht="190.5" customHeight="1" x14ac:dyDescent="0.3">
      <c r="A61" s="8">
        <v>8</v>
      </c>
      <c r="B61" s="25" t="s">
        <v>209</v>
      </c>
      <c r="C61" s="45" t="s">
        <v>210</v>
      </c>
      <c r="D61" s="46">
        <v>96000</v>
      </c>
      <c r="E61" s="34" t="s">
        <v>211</v>
      </c>
      <c r="F61" s="48" t="s">
        <v>35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</row>
    <row r="62" spans="1:18" ht="168" customHeight="1" x14ac:dyDescent="0.3">
      <c r="A62" s="8">
        <v>9</v>
      </c>
      <c r="B62" s="25" t="s">
        <v>212</v>
      </c>
      <c r="C62" s="45" t="s">
        <v>213</v>
      </c>
      <c r="D62" s="46">
        <v>250000</v>
      </c>
      <c r="E62" s="34" t="s">
        <v>214</v>
      </c>
      <c r="F62" s="48" t="s">
        <v>35</v>
      </c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</row>
    <row r="63" spans="1:18" x14ac:dyDescent="0.3">
      <c r="A63" s="11"/>
      <c r="B63" s="27"/>
      <c r="C63" s="110"/>
      <c r="D63" s="52"/>
      <c r="E63" s="65"/>
      <c r="F63" s="53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</row>
    <row r="64" spans="1:18" x14ac:dyDescent="0.3">
      <c r="P64" s="175" t="s">
        <v>173</v>
      </c>
      <c r="Q64" s="175"/>
      <c r="R64" s="175"/>
    </row>
    <row r="65" spans="1:18" x14ac:dyDescent="0.3">
      <c r="A65" s="174" t="s">
        <v>40</v>
      </c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</row>
    <row r="66" spans="1:18" x14ac:dyDescent="0.3">
      <c r="A66" s="174" t="s">
        <v>181</v>
      </c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</row>
    <row r="67" spans="1:18" x14ac:dyDescent="0.3">
      <c r="A67" s="174" t="s">
        <v>0</v>
      </c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</row>
    <row r="68" spans="1:18" x14ac:dyDescent="0.3">
      <c r="A68" s="174"/>
      <c r="B68" s="174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</row>
    <row r="69" spans="1:18" x14ac:dyDescent="0.3">
      <c r="A69" s="43" t="s">
        <v>62</v>
      </c>
      <c r="B69" s="19" t="s">
        <v>63</v>
      </c>
    </row>
    <row r="70" spans="1:18" x14ac:dyDescent="0.3">
      <c r="B70" s="20" t="s">
        <v>175</v>
      </c>
    </row>
    <row r="71" spans="1:18" x14ac:dyDescent="0.3">
      <c r="A71" s="172" t="s">
        <v>166</v>
      </c>
      <c r="B71" s="171" t="s">
        <v>167</v>
      </c>
      <c r="C71" s="145" t="s">
        <v>102</v>
      </c>
      <c r="D71" s="145" t="s">
        <v>43</v>
      </c>
      <c r="E71" s="172" t="s">
        <v>44</v>
      </c>
      <c r="F71" s="144" t="s">
        <v>169</v>
      </c>
      <c r="G71" s="171" t="s">
        <v>182</v>
      </c>
      <c r="H71" s="171"/>
      <c r="I71" s="171"/>
      <c r="J71" s="171" t="s">
        <v>183</v>
      </c>
      <c r="K71" s="171"/>
      <c r="L71" s="171"/>
      <c r="M71" s="171"/>
      <c r="N71" s="171"/>
      <c r="O71" s="171"/>
      <c r="P71" s="171"/>
      <c r="Q71" s="171"/>
      <c r="R71" s="171"/>
    </row>
    <row r="72" spans="1:18" x14ac:dyDescent="0.3">
      <c r="A72" s="173"/>
      <c r="B72" s="171"/>
      <c r="C72" s="146" t="s">
        <v>103</v>
      </c>
      <c r="D72" s="146" t="s">
        <v>168</v>
      </c>
      <c r="E72" s="173"/>
      <c r="F72" s="135" t="s">
        <v>170</v>
      </c>
      <c r="G72" s="143" t="s">
        <v>4</v>
      </c>
      <c r="H72" s="143" t="s">
        <v>5</v>
      </c>
      <c r="I72" s="143" t="s">
        <v>6</v>
      </c>
      <c r="J72" s="143" t="s">
        <v>7</v>
      </c>
      <c r="K72" s="143" t="s">
        <v>8</v>
      </c>
      <c r="L72" s="143" t="s">
        <v>9</v>
      </c>
      <c r="M72" s="143" t="s">
        <v>10</v>
      </c>
      <c r="N72" s="143" t="s">
        <v>11</v>
      </c>
      <c r="O72" s="143" t="s">
        <v>12</v>
      </c>
      <c r="P72" s="143" t="s">
        <v>13</v>
      </c>
      <c r="Q72" s="143" t="s">
        <v>14</v>
      </c>
      <c r="R72" s="143" t="s">
        <v>15</v>
      </c>
    </row>
    <row r="73" spans="1:18" ht="117.75" customHeight="1" x14ac:dyDescent="0.3">
      <c r="A73" s="8">
        <v>10</v>
      </c>
      <c r="B73" s="25" t="s">
        <v>215</v>
      </c>
      <c r="C73" s="45" t="s">
        <v>216</v>
      </c>
      <c r="D73" s="46">
        <v>220000</v>
      </c>
      <c r="E73" s="34" t="s">
        <v>217</v>
      </c>
      <c r="F73" s="48" t="s">
        <v>35</v>
      </c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</row>
    <row r="74" spans="1:18" ht="181.5" customHeight="1" x14ac:dyDescent="0.3">
      <c r="A74" s="8">
        <v>11</v>
      </c>
      <c r="B74" s="25" t="s">
        <v>220</v>
      </c>
      <c r="C74" s="45" t="s">
        <v>221</v>
      </c>
      <c r="D74" s="46">
        <v>99000</v>
      </c>
      <c r="E74" s="34" t="s">
        <v>137</v>
      </c>
      <c r="F74" s="48" t="s">
        <v>35</v>
      </c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</row>
    <row r="75" spans="1:18" ht="20.25" customHeight="1" x14ac:dyDescent="0.3">
      <c r="A75" s="11"/>
      <c r="B75" s="27"/>
      <c r="C75" s="110"/>
      <c r="D75" s="52"/>
      <c r="E75" s="65"/>
      <c r="F75" s="53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</row>
    <row r="76" spans="1:18" ht="20.25" customHeight="1" x14ac:dyDescent="0.3">
      <c r="A76" s="11"/>
      <c r="B76" s="27"/>
      <c r="C76" s="110"/>
      <c r="D76" s="52"/>
      <c r="E76" s="65"/>
      <c r="F76" s="53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</row>
    <row r="77" spans="1:18" ht="20.25" customHeight="1" x14ac:dyDescent="0.3">
      <c r="A77" s="11"/>
      <c r="B77" s="27"/>
      <c r="C77" s="110"/>
      <c r="D77" s="52"/>
      <c r="E77" s="65"/>
      <c r="F77" s="53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1:18" x14ac:dyDescent="0.3">
      <c r="P78" s="175" t="s">
        <v>173</v>
      </c>
      <c r="Q78" s="175"/>
      <c r="R78" s="175"/>
    </row>
    <row r="79" spans="1:18" x14ac:dyDescent="0.3">
      <c r="A79" s="174" t="s">
        <v>40</v>
      </c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</row>
    <row r="80" spans="1:18" x14ac:dyDescent="0.3">
      <c r="A80" s="174" t="s">
        <v>181</v>
      </c>
      <c r="B80" s="174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</row>
    <row r="81" spans="1:18" x14ac:dyDescent="0.3">
      <c r="A81" s="174" t="s">
        <v>0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</row>
    <row r="82" spans="1:18" x14ac:dyDescent="0.3">
      <c r="A82" s="174"/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</row>
    <row r="83" spans="1:18" x14ac:dyDescent="0.3">
      <c r="A83" s="43" t="s">
        <v>62</v>
      </c>
      <c r="B83" s="19" t="s">
        <v>63</v>
      </c>
    </row>
    <row r="84" spans="1:18" x14ac:dyDescent="0.3">
      <c r="B84" s="20" t="s">
        <v>175</v>
      </c>
    </row>
    <row r="85" spans="1:18" x14ac:dyDescent="0.3">
      <c r="A85" s="172" t="s">
        <v>166</v>
      </c>
      <c r="B85" s="171" t="s">
        <v>167</v>
      </c>
      <c r="C85" s="145" t="s">
        <v>102</v>
      </c>
      <c r="D85" s="145" t="s">
        <v>43</v>
      </c>
      <c r="E85" s="172" t="s">
        <v>44</v>
      </c>
      <c r="F85" s="144" t="s">
        <v>169</v>
      </c>
      <c r="G85" s="171" t="s">
        <v>182</v>
      </c>
      <c r="H85" s="171"/>
      <c r="I85" s="171"/>
      <c r="J85" s="171" t="s">
        <v>183</v>
      </c>
      <c r="K85" s="171"/>
      <c r="L85" s="171"/>
      <c r="M85" s="171"/>
      <c r="N85" s="171"/>
      <c r="O85" s="171"/>
      <c r="P85" s="171"/>
      <c r="Q85" s="171"/>
      <c r="R85" s="171"/>
    </row>
    <row r="86" spans="1:18" x14ac:dyDescent="0.3">
      <c r="A86" s="173"/>
      <c r="B86" s="171"/>
      <c r="C86" s="146" t="s">
        <v>103</v>
      </c>
      <c r="D86" s="146" t="s">
        <v>168</v>
      </c>
      <c r="E86" s="173"/>
      <c r="F86" s="135" t="s">
        <v>170</v>
      </c>
      <c r="G86" s="143" t="s">
        <v>4</v>
      </c>
      <c r="H86" s="143" t="s">
        <v>5</v>
      </c>
      <c r="I86" s="143" t="s">
        <v>6</v>
      </c>
      <c r="J86" s="143" t="s">
        <v>7</v>
      </c>
      <c r="K86" s="143" t="s">
        <v>8</v>
      </c>
      <c r="L86" s="143" t="s">
        <v>9</v>
      </c>
      <c r="M86" s="143" t="s">
        <v>10</v>
      </c>
      <c r="N86" s="143" t="s">
        <v>11</v>
      </c>
      <c r="O86" s="143" t="s">
        <v>12</v>
      </c>
      <c r="P86" s="143" t="s">
        <v>13</v>
      </c>
      <c r="Q86" s="143" t="s">
        <v>14</v>
      </c>
      <c r="R86" s="143" t="s">
        <v>15</v>
      </c>
    </row>
    <row r="87" spans="1:18" ht="307.5" customHeight="1" x14ac:dyDescent="0.3">
      <c r="A87" s="8">
        <v>12</v>
      </c>
      <c r="B87" s="25" t="s">
        <v>218</v>
      </c>
      <c r="C87" s="45" t="s">
        <v>219</v>
      </c>
      <c r="D87" s="46">
        <v>96000</v>
      </c>
      <c r="E87" s="34" t="s">
        <v>211</v>
      </c>
      <c r="F87" s="48" t="s">
        <v>35</v>
      </c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</row>
    <row r="88" spans="1:18" x14ac:dyDescent="0.3">
      <c r="A88" s="142"/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</row>
    <row r="89" spans="1:18" x14ac:dyDescent="0.3">
      <c r="A89" s="142"/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</row>
    <row r="90" spans="1:18" x14ac:dyDescent="0.3">
      <c r="P90" s="175" t="s">
        <v>173</v>
      </c>
      <c r="Q90" s="175"/>
      <c r="R90" s="175"/>
    </row>
    <row r="91" spans="1:18" x14ac:dyDescent="0.3">
      <c r="A91" s="174" t="s">
        <v>40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</row>
    <row r="92" spans="1:18" x14ac:dyDescent="0.3">
      <c r="A92" s="174" t="s">
        <v>181</v>
      </c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</row>
    <row r="93" spans="1:18" x14ac:dyDescent="0.3">
      <c r="A93" s="174" t="s">
        <v>0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</row>
    <row r="94" spans="1:18" x14ac:dyDescent="0.3">
      <c r="A94" s="174"/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</row>
    <row r="95" spans="1:18" x14ac:dyDescent="0.3">
      <c r="A95" s="43" t="s">
        <v>62</v>
      </c>
      <c r="B95" s="19" t="s">
        <v>63</v>
      </c>
    </row>
    <row r="96" spans="1:18" x14ac:dyDescent="0.3">
      <c r="B96" s="20" t="s">
        <v>175</v>
      </c>
    </row>
    <row r="97" spans="1:18" x14ac:dyDescent="0.3">
      <c r="A97" s="172" t="s">
        <v>166</v>
      </c>
      <c r="B97" s="171" t="s">
        <v>167</v>
      </c>
      <c r="C97" s="145" t="s">
        <v>102</v>
      </c>
      <c r="D97" s="145" t="s">
        <v>43</v>
      </c>
      <c r="E97" s="172" t="s">
        <v>44</v>
      </c>
      <c r="F97" s="144" t="s">
        <v>169</v>
      </c>
      <c r="G97" s="171" t="s">
        <v>182</v>
      </c>
      <c r="H97" s="171"/>
      <c r="I97" s="171"/>
      <c r="J97" s="171" t="s">
        <v>183</v>
      </c>
      <c r="K97" s="171"/>
      <c r="L97" s="171"/>
      <c r="M97" s="171"/>
      <c r="N97" s="171"/>
      <c r="O97" s="171"/>
      <c r="P97" s="171"/>
      <c r="Q97" s="171"/>
      <c r="R97" s="171"/>
    </row>
    <row r="98" spans="1:18" x14ac:dyDescent="0.3">
      <c r="A98" s="173"/>
      <c r="B98" s="171"/>
      <c r="C98" s="146" t="s">
        <v>103</v>
      </c>
      <c r="D98" s="146" t="s">
        <v>168</v>
      </c>
      <c r="E98" s="173"/>
      <c r="F98" s="135" t="s">
        <v>170</v>
      </c>
      <c r="G98" s="143" t="s">
        <v>4</v>
      </c>
      <c r="H98" s="143" t="s">
        <v>5</v>
      </c>
      <c r="I98" s="143" t="s">
        <v>6</v>
      </c>
      <c r="J98" s="143" t="s">
        <v>7</v>
      </c>
      <c r="K98" s="143" t="s">
        <v>8</v>
      </c>
      <c r="L98" s="143" t="s">
        <v>9</v>
      </c>
      <c r="M98" s="143" t="s">
        <v>10</v>
      </c>
      <c r="N98" s="143" t="s">
        <v>11</v>
      </c>
      <c r="O98" s="143" t="s">
        <v>12</v>
      </c>
      <c r="P98" s="143" t="s">
        <v>13</v>
      </c>
      <c r="Q98" s="143" t="s">
        <v>14</v>
      </c>
      <c r="R98" s="143" t="s">
        <v>15</v>
      </c>
    </row>
    <row r="99" spans="1:18" ht="170.25" customHeight="1" x14ac:dyDescent="0.3">
      <c r="A99" s="8">
        <v>13</v>
      </c>
      <c r="B99" s="25" t="s">
        <v>222</v>
      </c>
      <c r="C99" s="45" t="s">
        <v>223</v>
      </c>
      <c r="D99" s="46">
        <v>150000</v>
      </c>
      <c r="E99" s="34" t="s">
        <v>224</v>
      </c>
      <c r="F99" s="48" t="s">
        <v>35</v>
      </c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</row>
    <row r="100" spans="1:18" ht="156.75" customHeight="1" x14ac:dyDescent="0.3">
      <c r="A100" s="8">
        <v>14</v>
      </c>
      <c r="B100" s="25" t="s">
        <v>225</v>
      </c>
      <c r="C100" s="45" t="s">
        <v>226</v>
      </c>
      <c r="D100" s="46">
        <v>93000</v>
      </c>
      <c r="E100" s="34" t="s">
        <v>217</v>
      </c>
      <c r="F100" s="48" t="s">
        <v>35</v>
      </c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</row>
    <row r="101" spans="1:18" x14ac:dyDescent="0.3">
      <c r="A101" s="11"/>
      <c r="B101" s="27"/>
      <c r="C101" s="110"/>
      <c r="D101" s="52"/>
      <c r="E101" s="65"/>
      <c r="F101" s="53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</row>
    <row r="102" spans="1:18" x14ac:dyDescent="0.3">
      <c r="A102" s="11"/>
      <c r="B102" s="27"/>
      <c r="C102" s="110"/>
      <c r="D102" s="52"/>
      <c r="E102" s="65"/>
      <c r="F102" s="53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</row>
    <row r="103" spans="1:18" x14ac:dyDescent="0.3">
      <c r="P103" s="175" t="s">
        <v>173</v>
      </c>
      <c r="Q103" s="175"/>
      <c r="R103" s="175"/>
    </row>
    <row r="104" spans="1:18" x14ac:dyDescent="0.3">
      <c r="A104" s="174" t="s">
        <v>40</v>
      </c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</row>
    <row r="105" spans="1:18" x14ac:dyDescent="0.3">
      <c r="A105" s="174" t="s">
        <v>181</v>
      </c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</row>
    <row r="106" spans="1:18" x14ac:dyDescent="0.3">
      <c r="A106" s="174" t="s">
        <v>0</v>
      </c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</row>
    <row r="107" spans="1:18" x14ac:dyDescent="0.3">
      <c r="A107" s="174"/>
      <c r="B107" s="174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</row>
    <row r="108" spans="1:18" x14ac:dyDescent="0.3">
      <c r="A108" s="43" t="s">
        <v>62</v>
      </c>
      <c r="B108" s="19" t="s">
        <v>63</v>
      </c>
    </row>
    <row r="109" spans="1:18" x14ac:dyDescent="0.3">
      <c r="B109" s="20" t="s">
        <v>175</v>
      </c>
    </row>
    <row r="110" spans="1:18" ht="20.25" customHeight="1" x14ac:dyDescent="0.3">
      <c r="A110" s="172" t="s">
        <v>166</v>
      </c>
      <c r="B110" s="171" t="s">
        <v>167</v>
      </c>
      <c r="C110" s="133" t="s">
        <v>102</v>
      </c>
      <c r="D110" s="133" t="s">
        <v>43</v>
      </c>
      <c r="E110" s="172" t="s">
        <v>44</v>
      </c>
      <c r="F110" s="130" t="s">
        <v>169</v>
      </c>
      <c r="G110" s="171" t="s">
        <v>182</v>
      </c>
      <c r="H110" s="171"/>
      <c r="I110" s="171"/>
      <c r="J110" s="171" t="s">
        <v>183</v>
      </c>
      <c r="K110" s="171"/>
      <c r="L110" s="171"/>
      <c r="M110" s="171"/>
      <c r="N110" s="171"/>
      <c r="O110" s="171"/>
      <c r="P110" s="171"/>
      <c r="Q110" s="171"/>
      <c r="R110" s="171"/>
    </row>
    <row r="111" spans="1:18" x14ac:dyDescent="0.3">
      <c r="A111" s="173"/>
      <c r="B111" s="171"/>
      <c r="C111" s="134" t="s">
        <v>103</v>
      </c>
      <c r="D111" s="134" t="s">
        <v>168</v>
      </c>
      <c r="E111" s="173"/>
      <c r="F111" s="135" t="s">
        <v>170</v>
      </c>
      <c r="G111" s="129" t="s">
        <v>4</v>
      </c>
      <c r="H111" s="129" t="s">
        <v>5</v>
      </c>
      <c r="I111" s="129" t="s">
        <v>6</v>
      </c>
      <c r="J111" s="129" t="s">
        <v>7</v>
      </c>
      <c r="K111" s="129" t="s">
        <v>8</v>
      </c>
      <c r="L111" s="129" t="s">
        <v>9</v>
      </c>
      <c r="M111" s="129" t="s">
        <v>10</v>
      </c>
      <c r="N111" s="129" t="s">
        <v>11</v>
      </c>
      <c r="O111" s="129" t="s">
        <v>12</v>
      </c>
      <c r="P111" s="129" t="s">
        <v>13</v>
      </c>
      <c r="Q111" s="129" t="s">
        <v>14</v>
      </c>
      <c r="R111" s="129" t="s">
        <v>15</v>
      </c>
    </row>
    <row r="112" spans="1:18" ht="40.5" x14ac:dyDescent="0.3">
      <c r="A112" s="14">
        <v>15</v>
      </c>
      <c r="B112" s="21" t="s">
        <v>149</v>
      </c>
      <c r="C112" s="85" t="s">
        <v>141</v>
      </c>
      <c r="D112" s="44">
        <v>99000</v>
      </c>
      <c r="E112" s="15" t="s">
        <v>97</v>
      </c>
      <c r="F112" s="15" t="s">
        <v>99</v>
      </c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</row>
    <row r="113" spans="1:18" ht="75" x14ac:dyDescent="0.3">
      <c r="A113" s="93"/>
      <c r="B113" s="94"/>
      <c r="C113" s="115" t="s">
        <v>140</v>
      </c>
      <c r="D113" s="75"/>
      <c r="E113" s="86"/>
      <c r="F113" s="56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</row>
    <row r="114" spans="1:18" ht="75" x14ac:dyDescent="0.3">
      <c r="A114" s="93"/>
      <c r="B114" s="54"/>
      <c r="C114" s="114" t="s">
        <v>142</v>
      </c>
      <c r="D114" s="94"/>
      <c r="E114" s="86"/>
      <c r="F114" s="56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</row>
    <row r="115" spans="1:18" ht="75" x14ac:dyDescent="0.3">
      <c r="A115" s="93"/>
      <c r="B115" s="94"/>
      <c r="C115" s="114" t="s">
        <v>143</v>
      </c>
      <c r="D115" s="94"/>
      <c r="E115" s="93"/>
      <c r="F115" s="93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</row>
    <row r="116" spans="1:18" ht="75" x14ac:dyDescent="0.3">
      <c r="A116" s="90"/>
      <c r="B116" s="92"/>
      <c r="C116" s="116" t="s">
        <v>144</v>
      </c>
      <c r="D116" s="92"/>
      <c r="E116" s="90"/>
      <c r="F116" s="90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</row>
    <row r="117" spans="1:18" s="29" customFormat="1" x14ac:dyDescent="0.3">
      <c r="A117" s="176"/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</row>
    <row r="118" spans="1:18" s="29" customFormat="1" x14ac:dyDescent="0.3">
      <c r="A118" s="17"/>
      <c r="B118" s="17"/>
      <c r="C118" s="17"/>
      <c r="D118" s="17"/>
      <c r="E118" s="18"/>
      <c r="F118" s="18"/>
      <c r="G118" s="17"/>
      <c r="H118" s="17"/>
      <c r="I118" s="17"/>
      <c r="J118" s="17"/>
      <c r="K118" s="17"/>
      <c r="L118" s="17"/>
      <c r="M118" s="17"/>
      <c r="N118" s="17"/>
      <c r="O118" s="17"/>
      <c r="P118" s="175" t="s">
        <v>173</v>
      </c>
      <c r="Q118" s="175"/>
      <c r="R118" s="175"/>
    </row>
    <row r="119" spans="1:18" s="29" customFormat="1" x14ac:dyDescent="0.3">
      <c r="A119" s="174" t="s">
        <v>40</v>
      </c>
      <c r="B119" s="174"/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</row>
    <row r="120" spans="1:18" s="29" customFormat="1" x14ac:dyDescent="0.3">
      <c r="A120" s="174" t="s">
        <v>181</v>
      </c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</row>
    <row r="121" spans="1:18" s="29" customFormat="1" x14ac:dyDescent="0.3">
      <c r="A121" s="174" t="s">
        <v>0</v>
      </c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</row>
    <row r="122" spans="1:18" s="29" customFormat="1" x14ac:dyDescent="0.3">
      <c r="A122" s="174"/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</row>
    <row r="123" spans="1:18" s="29" customFormat="1" x14ac:dyDescent="0.3">
      <c r="A123" s="43" t="s">
        <v>62</v>
      </c>
      <c r="B123" s="19" t="s">
        <v>63</v>
      </c>
      <c r="C123" s="17"/>
      <c r="D123" s="17"/>
      <c r="E123" s="18"/>
      <c r="F123" s="18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</row>
    <row r="124" spans="1:18" s="29" customFormat="1" x14ac:dyDescent="0.3">
      <c r="A124" s="17"/>
      <c r="B124" s="20" t="s">
        <v>175</v>
      </c>
      <c r="C124" s="17"/>
      <c r="D124" s="17"/>
      <c r="E124" s="18"/>
      <c r="F124" s="18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</row>
    <row r="125" spans="1:18" ht="20.25" customHeight="1" x14ac:dyDescent="0.3">
      <c r="A125" s="172" t="s">
        <v>166</v>
      </c>
      <c r="B125" s="171" t="s">
        <v>167</v>
      </c>
      <c r="C125" s="133" t="s">
        <v>102</v>
      </c>
      <c r="D125" s="133" t="s">
        <v>43</v>
      </c>
      <c r="E125" s="172" t="s">
        <v>44</v>
      </c>
      <c r="F125" s="130" t="s">
        <v>169</v>
      </c>
      <c r="G125" s="171" t="s">
        <v>182</v>
      </c>
      <c r="H125" s="171"/>
      <c r="I125" s="171"/>
      <c r="J125" s="171" t="s">
        <v>183</v>
      </c>
      <c r="K125" s="171"/>
      <c r="L125" s="171"/>
      <c r="M125" s="171"/>
      <c r="N125" s="171"/>
      <c r="O125" s="171"/>
      <c r="P125" s="171"/>
      <c r="Q125" s="171"/>
      <c r="R125" s="171"/>
    </row>
    <row r="126" spans="1:18" x14ac:dyDescent="0.3">
      <c r="A126" s="173"/>
      <c r="B126" s="171"/>
      <c r="C126" s="134" t="s">
        <v>103</v>
      </c>
      <c r="D126" s="134" t="s">
        <v>168</v>
      </c>
      <c r="E126" s="173"/>
      <c r="F126" s="135" t="s">
        <v>170</v>
      </c>
      <c r="G126" s="129" t="s">
        <v>4</v>
      </c>
      <c r="H126" s="129" t="s">
        <v>5</v>
      </c>
      <c r="I126" s="129" t="s">
        <v>6</v>
      </c>
      <c r="J126" s="129" t="s">
        <v>7</v>
      </c>
      <c r="K126" s="129" t="s">
        <v>8</v>
      </c>
      <c r="L126" s="129" t="s">
        <v>9</v>
      </c>
      <c r="M126" s="129" t="s">
        <v>10</v>
      </c>
      <c r="N126" s="129" t="s">
        <v>11</v>
      </c>
      <c r="O126" s="129" t="s">
        <v>12</v>
      </c>
      <c r="P126" s="129" t="s">
        <v>13</v>
      </c>
      <c r="Q126" s="129" t="s">
        <v>14</v>
      </c>
      <c r="R126" s="129" t="s">
        <v>15</v>
      </c>
    </row>
    <row r="127" spans="1:18" ht="75" x14ac:dyDescent="0.3">
      <c r="A127" s="14"/>
      <c r="B127" s="21"/>
      <c r="C127" s="117" t="s">
        <v>145</v>
      </c>
      <c r="D127" s="44"/>
      <c r="E127" s="42"/>
      <c r="F127" s="15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</row>
    <row r="128" spans="1:18" ht="75" x14ac:dyDescent="0.3">
      <c r="A128" s="55"/>
      <c r="B128" s="118"/>
      <c r="C128" s="114" t="s">
        <v>146</v>
      </c>
      <c r="D128" s="75"/>
      <c r="E128" s="86"/>
      <c r="F128" s="56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</row>
    <row r="129" spans="1:19" ht="42.75" customHeight="1" x14ac:dyDescent="0.3">
      <c r="A129" s="13"/>
      <c r="B129" s="119"/>
      <c r="C129" s="116" t="s">
        <v>147</v>
      </c>
      <c r="D129" s="76"/>
      <c r="E129" s="69"/>
      <c r="F129" s="10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</row>
    <row r="130" spans="1:19" ht="112.5" x14ac:dyDescent="0.3">
      <c r="A130" s="83">
        <v>16</v>
      </c>
      <c r="B130" s="25" t="s">
        <v>148</v>
      </c>
      <c r="C130" s="82" t="s">
        <v>98</v>
      </c>
      <c r="D130" s="120">
        <v>208440</v>
      </c>
      <c r="E130" s="9" t="s">
        <v>97</v>
      </c>
      <c r="F130" s="9" t="s">
        <v>99</v>
      </c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1"/>
    </row>
    <row r="131" spans="1:19" x14ac:dyDescent="0.3">
      <c r="S131" s="162">
        <f>D10+D11+D22+D23+D33+D34+D46+D61+D62+D73+D74+D87+D99+D100+D112+D130</f>
        <v>2214940</v>
      </c>
    </row>
    <row r="132" spans="1:19" x14ac:dyDescent="0.3">
      <c r="A132" s="169"/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</row>
    <row r="134" spans="1:19" x14ac:dyDescent="0.3">
      <c r="A134" s="11"/>
      <c r="B134" s="27"/>
      <c r="C134" s="80"/>
      <c r="D134" s="52"/>
      <c r="E134" s="65"/>
      <c r="F134" s="53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</row>
    <row r="135" spans="1:19" x14ac:dyDescent="0.3">
      <c r="A135" s="169"/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</row>
  </sheetData>
  <mergeCells count="106">
    <mergeCell ref="A97:A98"/>
    <mergeCell ref="B97:B98"/>
    <mergeCell ref="E97:E98"/>
    <mergeCell ref="G97:I97"/>
    <mergeCell ref="J97:R97"/>
    <mergeCell ref="P90:R90"/>
    <mergeCell ref="A91:R91"/>
    <mergeCell ref="A92:R92"/>
    <mergeCell ref="A93:R93"/>
    <mergeCell ref="A94:R94"/>
    <mergeCell ref="A85:A86"/>
    <mergeCell ref="B85:B86"/>
    <mergeCell ref="E85:E86"/>
    <mergeCell ref="G85:I85"/>
    <mergeCell ref="J85:R85"/>
    <mergeCell ref="P78:R78"/>
    <mergeCell ref="A79:R79"/>
    <mergeCell ref="A80:R80"/>
    <mergeCell ref="A81:R81"/>
    <mergeCell ref="A82:R82"/>
    <mergeCell ref="A68:R68"/>
    <mergeCell ref="A71:A72"/>
    <mergeCell ref="B71:B72"/>
    <mergeCell ref="E71:E72"/>
    <mergeCell ref="G71:I71"/>
    <mergeCell ref="J71:R71"/>
    <mergeCell ref="P64:R64"/>
    <mergeCell ref="A65:R65"/>
    <mergeCell ref="A66:R66"/>
    <mergeCell ref="A67:R67"/>
    <mergeCell ref="A27:R27"/>
    <mergeCell ref="A28:R28"/>
    <mergeCell ref="G20:I20"/>
    <mergeCell ref="J20:R20"/>
    <mergeCell ref="A59:A60"/>
    <mergeCell ref="B59:B60"/>
    <mergeCell ref="E59:E60"/>
    <mergeCell ref="G59:I59"/>
    <mergeCell ref="J59:R59"/>
    <mergeCell ref="P52:R52"/>
    <mergeCell ref="A53:R53"/>
    <mergeCell ref="A54:R54"/>
    <mergeCell ref="A55:R55"/>
    <mergeCell ref="A56:R56"/>
    <mergeCell ref="J8:R8"/>
    <mergeCell ref="A12:R12"/>
    <mergeCell ref="A15:R15"/>
    <mergeCell ref="A16:R16"/>
    <mergeCell ref="P24:R24"/>
    <mergeCell ref="A25:R25"/>
    <mergeCell ref="A26:R26"/>
    <mergeCell ref="P13:R13"/>
    <mergeCell ref="A14:R14"/>
    <mergeCell ref="A20:A21"/>
    <mergeCell ref="B20:B21"/>
    <mergeCell ref="E20:E21"/>
    <mergeCell ref="A8:A9"/>
    <mergeCell ref="B8:B9"/>
    <mergeCell ref="E8:E9"/>
    <mergeCell ref="P1:R1"/>
    <mergeCell ref="A2:R2"/>
    <mergeCell ref="A3:R3"/>
    <mergeCell ref="A4:R4"/>
    <mergeCell ref="A5:R5"/>
    <mergeCell ref="A50:R50"/>
    <mergeCell ref="E31:E32"/>
    <mergeCell ref="G31:I31"/>
    <mergeCell ref="J31:R31"/>
    <mergeCell ref="A36:R36"/>
    <mergeCell ref="A41:R41"/>
    <mergeCell ref="A44:A45"/>
    <mergeCell ref="B44:B45"/>
    <mergeCell ref="E44:E45"/>
    <mergeCell ref="G44:I44"/>
    <mergeCell ref="J44:R44"/>
    <mergeCell ref="A31:A32"/>
    <mergeCell ref="B31:B32"/>
    <mergeCell ref="P37:R37"/>
    <mergeCell ref="A40:R40"/>
    <mergeCell ref="A38:R38"/>
    <mergeCell ref="A39:R39"/>
    <mergeCell ref="A17:R17"/>
    <mergeCell ref="G8:I8"/>
    <mergeCell ref="A132:R132"/>
    <mergeCell ref="A121:R121"/>
    <mergeCell ref="E125:E126"/>
    <mergeCell ref="G125:I125"/>
    <mergeCell ref="J125:R125"/>
    <mergeCell ref="A135:R135"/>
    <mergeCell ref="A110:A111"/>
    <mergeCell ref="B110:B111"/>
    <mergeCell ref="E110:E111"/>
    <mergeCell ref="G110:I110"/>
    <mergeCell ref="J110:R110"/>
    <mergeCell ref="A125:A126"/>
    <mergeCell ref="B125:B126"/>
    <mergeCell ref="P103:R103"/>
    <mergeCell ref="A104:R104"/>
    <mergeCell ref="A105:R105"/>
    <mergeCell ref="A106:R106"/>
    <mergeCell ref="A107:R107"/>
    <mergeCell ref="P118:R118"/>
    <mergeCell ref="A119:R119"/>
    <mergeCell ref="A120:R120"/>
    <mergeCell ref="A122:R122"/>
    <mergeCell ref="A117:R117"/>
  </mergeCells>
  <pageMargins left="0.22" right="0.21" top="0.36" bottom="0.24" header="0.3" footer="0.13"/>
  <pageSetup paperSize="9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"/>
  <sheetViews>
    <sheetView topLeftCell="A72" workbookViewId="0">
      <selection activeCell="G55" sqref="G55"/>
    </sheetView>
  </sheetViews>
  <sheetFormatPr defaultRowHeight="20.25" x14ac:dyDescent="0.3"/>
  <cols>
    <col min="1" max="1" width="5.5" style="17" customWidth="1"/>
    <col min="2" max="2" width="22.375" style="17" customWidth="1"/>
    <col min="3" max="3" width="23.375" style="17" customWidth="1"/>
    <col min="4" max="4" width="11.125" style="17" customWidth="1"/>
    <col min="5" max="5" width="9.375" style="18" customWidth="1"/>
    <col min="6" max="6" width="10.5" style="18" customWidth="1"/>
    <col min="7" max="18" width="4.375" style="17" customWidth="1"/>
    <col min="19" max="19" width="11" style="17" customWidth="1"/>
    <col min="20" max="16384" width="9" style="17"/>
  </cols>
  <sheetData>
    <row r="1" spans="1:18" x14ac:dyDescent="0.3">
      <c r="P1" s="175" t="s">
        <v>173</v>
      </c>
      <c r="Q1" s="175"/>
      <c r="R1" s="175"/>
    </row>
    <row r="2" spans="1:18" x14ac:dyDescent="0.3">
      <c r="A2" s="174" t="s">
        <v>40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</row>
    <row r="3" spans="1:18" x14ac:dyDescent="0.3">
      <c r="A3" s="174" t="s">
        <v>181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</row>
    <row r="4" spans="1:18" x14ac:dyDescent="0.3">
      <c r="A4" s="174" t="s">
        <v>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</row>
    <row r="5" spans="1:18" x14ac:dyDescent="0.3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</row>
    <row r="6" spans="1:18" x14ac:dyDescent="0.3">
      <c r="A6" s="43" t="s">
        <v>66</v>
      </c>
      <c r="B6" s="19" t="s">
        <v>67</v>
      </c>
    </row>
    <row r="7" spans="1:18" x14ac:dyDescent="0.3">
      <c r="B7" s="20" t="s">
        <v>176</v>
      </c>
    </row>
    <row r="8" spans="1:18" ht="20.25" customHeight="1" x14ac:dyDescent="0.3">
      <c r="A8" s="172" t="s">
        <v>166</v>
      </c>
      <c r="B8" s="171" t="s">
        <v>167</v>
      </c>
      <c r="C8" s="133" t="s">
        <v>102</v>
      </c>
      <c r="D8" s="133" t="s">
        <v>43</v>
      </c>
      <c r="E8" s="172" t="s">
        <v>44</v>
      </c>
      <c r="F8" s="130" t="s">
        <v>169</v>
      </c>
      <c r="G8" s="171" t="s">
        <v>182</v>
      </c>
      <c r="H8" s="171"/>
      <c r="I8" s="171"/>
      <c r="J8" s="171" t="s">
        <v>183</v>
      </c>
      <c r="K8" s="171"/>
      <c r="L8" s="171"/>
      <c r="M8" s="171"/>
      <c r="N8" s="171"/>
      <c r="O8" s="171"/>
      <c r="P8" s="171"/>
      <c r="Q8" s="171"/>
      <c r="R8" s="171"/>
    </row>
    <row r="9" spans="1:18" x14ac:dyDescent="0.3">
      <c r="A9" s="173"/>
      <c r="B9" s="171"/>
      <c r="C9" s="134" t="s">
        <v>103</v>
      </c>
      <c r="D9" s="134" t="s">
        <v>168</v>
      </c>
      <c r="E9" s="173"/>
      <c r="F9" s="135" t="s">
        <v>170</v>
      </c>
      <c r="G9" s="129" t="s">
        <v>4</v>
      </c>
      <c r="H9" s="129" t="s">
        <v>5</v>
      </c>
      <c r="I9" s="129" t="s">
        <v>6</v>
      </c>
      <c r="J9" s="129" t="s">
        <v>7</v>
      </c>
      <c r="K9" s="129" t="s">
        <v>8</v>
      </c>
      <c r="L9" s="129" t="s">
        <v>9</v>
      </c>
      <c r="M9" s="129" t="s">
        <v>10</v>
      </c>
      <c r="N9" s="129" t="s">
        <v>11</v>
      </c>
      <c r="O9" s="129" t="s">
        <v>12</v>
      </c>
      <c r="P9" s="129" t="s">
        <v>13</v>
      </c>
      <c r="Q9" s="129" t="s">
        <v>14</v>
      </c>
      <c r="R9" s="129" t="s">
        <v>15</v>
      </c>
    </row>
    <row r="10" spans="1:18" ht="101.25" customHeight="1" x14ac:dyDescent="0.3">
      <c r="A10" s="8">
        <v>1</v>
      </c>
      <c r="B10" s="1" t="s">
        <v>25</v>
      </c>
      <c r="C10" s="77" t="s">
        <v>267</v>
      </c>
      <c r="D10" s="46">
        <v>10000</v>
      </c>
      <c r="E10" s="9" t="s">
        <v>268</v>
      </c>
      <c r="F10" s="67" t="s">
        <v>153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" ht="91.5" customHeight="1" x14ac:dyDescent="0.3">
      <c r="A11" s="8">
        <v>2</v>
      </c>
      <c r="B11" s="9" t="s">
        <v>156</v>
      </c>
      <c r="C11" s="34" t="s">
        <v>269</v>
      </c>
      <c r="D11" s="46">
        <v>254800</v>
      </c>
      <c r="E11" s="9" t="s">
        <v>268</v>
      </c>
      <c r="F11" s="48" t="s">
        <v>153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2" spans="1:18" ht="81" x14ac:dyDescent="0.3">
      <c r="A12" s="8">
        <v>3</v>
      </c>
      <c r="B12" s="9" t="s">
        <v>270</v>
      </c>
      <c r="C12" s="34" t="s">
        <v>271</v>
      </c>
      <c r="D12" s="46">
        <v>88400</v>
      </c>
      <c r="E12" s="9" t="s">
        <v>268</v>
      </c>
      <c r="F12" s="48" t="s">
        <v>153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</row>
    <row r="13" spans="1:18" x14ac:dyDescent="0.3">
      <c r="A13" s="11"/>
      <c r="B13" s="12"/>
      <c r="C13" s="12"/>
      <c r="D13" s="52"/>
      <c r="E13" s="12"/>
      <c r="F13" s="53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</row>
    <row r="14" spans="1:18" x14ac:dyDescent="0.3">
      <c r="A14" s="169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</row>
    <row r="15" spans="1:18" x14ac:dyDescent="0.3">
      <c r="P15" s="175" t="s">
        <v>173</v>
      </c>
      <c r="Q15" s="175"/>
      <c r="R15" s="175"/>
    </row>
    <row r="16" spans="1:18" x14ac:dyDescent="0.3">
      <c r="A16" s="174" t="s">
        <v>40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</row>
    <row r="17" spans="1:18" x14ac:dyDescent="0.3">
      <c r="A17" s="174" t="s">
        <v>181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</row>
    <row r="18" spans="1:18" x14ac:dyDescent="0.3">
      <c r="A18" s="174" t="s">
        <v>0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</row>
    <row r="19" spans="1:18" x14ac:dyDescent="0.3">
      <c r="A19" s="174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</row>
    <row r="20" spans="1:18" x14ac:dyDescent="0.3">
      <c r="A20" s="43" t="s">
        <v>66</v>
      </c>
      <c r="B20" s="19" t="s">
        <v>67</v>
      </c>
    </row>
    <row r="21" spans="1:18" x14ac:dyDescent="0.3">
      <c r="B21" s="20" t="s">
        <v>176</v>
      </c>
    </row>
    <row r="22" spans="1:18" ht="20.25" customHeight="1" x14ac:dyDescent="0.3">
      <c r="A22" s="172" t="s">
        <v>166</v>
      </c>
      <c r="B22" s="171" t="s">
        <v>167</v>
      </c>
      <c r="C22" s="133" t="s">
        <v>102</v>
      </c>
      <c r="D22" s="133" t="s">
        <v>43</v>
      </c>
      <c r="E22" s="172" t="s">
        <v>44</v>
      </c>
      <c r="F22" s="130" t="s">
        <v>169</v>
      </c>
      <c r="G22" s="171" t="s">
        <v>182</v>
      </c>
      <c r="H22" s="171"/>
      <c r="I22" s="171"/>
      <c r="J22" s="171" t="s">
        <v>183</v>
      </c>
      <c r="K22" s="171"/>
      <c r="L22" s="171"/>
      <c r="M22" s="171"/>
      <c r="N22" s="171"/>
      <c r="O22" s="171"/>
      <c r="P22" s="171"/>
      <c r="Q22" s="171"/>
      <c r="R22" s="171"/>
    </row>
    <row r="23" spans="1:18" x14ac:dyDescent="0.3">
      <c r="A23" s="173"/>
      <c r="B23" s="171"/>
      <c r="C23" s="134" t="s">
        <v>103</v>
      </c>
      <c r="D23" s="134" t="s">
        <v>168</v>
      </c>
      <c r="E23" s="173"/>
      <c r="F23" s="135" t="s">
        <v>170</v>
      </c>
      <c r="G23" s="129" t="s">
        <v>4</v>
      </c>
      <c r="H23" s="129" t="s">
        <v>5</v>
      </c>
      <c r="I23" s="129" t="s">
        <v>6</v>
      </c>
      <c r="J23" s="129" t="s">
        <v>7</v>
      </c>
      <c r="K23" s="129" t="s">
        <v>8</v>
      </c>
      <c r="L23" s="129" t="s">
        <v>9</v>
      </c>
      <c r="M23" s="129" t="s">
        <v>10</v>
      </c>
      <c r="N23" s="129" t="s">
        <v>11</v>
      </c>
      <c r="O23" s="129" t="s">
        <v>12</v>
      </c>
      <c r="P23" s="129" t="s">
        <v>13</v>
      </c>
      <c r="Q23" s="129" t="s">
        <v>14</v>
      </c>
      <c r="R23" s="129" t="s">
        <v>15</v>
      </c>
    </row>
    <row r="24" spans="1:18" ht="154.5" customHeight="1" x14ac:dyDescent="0.3">
      <c r="A24" s="8">
        <v>4</v>
      </c>
      <c r="B24" s="1" t="s">
        <v>26</v>
      </c>
      <c r="C24" s="77" t="s">
        <v>68</v>
      </c>
      <c r="D24" s="46">
        <v>5000</v>
      </c>
      <c r="E24" s="9" t="s">
        <v>158</v>
      </c>
      <c r="F24" s="67" t="s">
        <v>153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01.25" x14ac:dyDescent="0.3">
      <c r="A25" s="8">
        <v>5</v>
      </c>
      <c r="B25" s="1" t="s">
        <v>69</v>
      </c>
      <c r="C25" s="77" t="s">
        <v>157</v>
      </c>
      <c r="D25" s="46">
        <v>5000</v>
      </c>
      <c r="E25" s="9" t="s">
        <v>158</v>
      </c>
      <c r="F25" s="67" t="s">
        <v>153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  <row r="26" spans="1:18" x14ac:dyDescent="0.3">
      <c r="A26" s="11"/>
      <c r="B26" s="3"/>
      <c r="C26" s="3"/>
      <c r="D26" s="52"/>
      <c r="E26" s="12"/>
      <c r="F26" s="53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</row>
    <row r="27" spans="1:18" x14ac:dyDescent="0.3">
      <c r="A27" s="169"/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</row>
    <row r="28" spans="1:18" x14ac:dyDescent="0.3">
      <c r="A28" s="105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</row>
    <row r="29" spans="1:18" x14ac:dyDescent="0.3">
      <c r="P29" s="175" t="s">
        <v>173</v>
      </c>
      <c r="Q29" s="175"/>
      <c r="R29" s="175"/>
    </row>
    <row r="30" spans="1:18" x14ac:dyDescent="0.3">
      <c r="A30" s="174" t="s">
        <v>40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</row>
    <row r="31" spans="1:18" x14ac:dyDescent="0.3">
      <c r="A31" s="174" t="s">
        <v>181</v>
      </c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</row>
    <row r="32" spans="1:18" x14ac:dyDescent="0.3">
      <c r="A32" s="174" t="s">
        <v>0</v>
      </c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</row>
    <row r="33" spans="1:18" x14ac:dyDescent="0.3">
      <c r="A33" s="17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</row>
    <row r="34" spans="1:18" x14ac:dyDescent="0.3">
      <c r="A34" s="43" t="s">
        <v>66</v>
      </c>
      <c r="B34" s="19" t="s">
        <v>67</v>
      </c>
    </row>
    <row r="35" spans="1:18" x14ac:dyDescent="0.3">
      <c r="B35" s="20" t="s">
        <v>176</v>
      </c>
    </row>
    <row r="36" spans="1:18" ht="20.25" customHeight="1" x14ac:dyDescent="0.3">
      <c r="A36" s="172" t="s">
        <v>166</v>
      </c>
      <c r="B36" s="171" t="s">
        <v>167</v>
      </c>
      <c r="C36" s="133" t="s">
        <v>102</v>
      </c>
      <c r="D36" s="133" t="s">
        <v>43</v>
      </c>
      <c r="E36" s="172" t="s">
        <v>44</v>
      </c>
      <c r="F36" s="130" t="s">
        <v>169</v>
      </c>
      <c r="G36" s="171" t="s">
        <v>182</v>
      </c>
      <c r="H36" s="171"/>
      <c r="I36" s="171"/>
      <c r="J36" s="171" t="s">
        <v>183</v>
      </c>
      <c r="K36" s="171"/>
      <c r="L36" s="171"/>
      <c r="M36" s="171"/>
      <c r="N36" s="171"/>
      <c r="O36" s="171"/>
      <c r="P36" s="171"/>
      <c r="Q36" s="171"/>
      <c r="R36" s="171"/>
    </row>
    <row r="37" spans="1:18" x14ac:dyDescent="0.3">
      <c r="A37" s="173"/>
      <c r="B37" s="171"/>
      <c r="C37" s="134" t="s">
        <v>103</v>
      </c>
      <c r="D37" s="134" t="s">
        <v>168</v>
      </c>
      <c r="E37" s="173"/>
      <c r="F37" s="135" t="s">
        <v>170</v>
      </c>
      <c r="G37" s="129" t="s">
        <v>4</v>
      </c>
      <c r="H37" s="129" t="s">
        <v>5</v>
      </c>
      <c r="I37" s="129" t="s">
        <v>6</v>
      </c>
      <c r="J37" s="129" t="s">
        <v>7</v>
      </c>
      <c r="K37" s="129" t="s">
        <v>8</v>
      </c>
      <c r="L37" s="129" t="s">
        <v>9</v>
      </c>
      <c r="M37" s="129" t="s">
        <v>10</v>
      </c>
      <c r="N37" s="129" t="s">
        <v>11</v>
      </c>
      <c r="O37" s="129" t="s">
        <v>12</v>
      </c>
      <c r="P37" s="129" t="s">
        <v>13</v>
      </c>
      <c r="Q37" s="129" t="s">
        <v>14</v>
      </c>
      <c r="R37" s="129" t="s">
        <v>15</v>
      </c>
    </row>
    <row r="38" spans="1:18" ht="81" x14ac:dyDescent="0.3">
      <c r="A38" s="8">
        <v>6</v>
      </c>
      <c r="B38" s="1" t="s">
        <v>70</v>
      </c>
      <c r="C38" s="77" t="s">
        <v>71</v>
      </c>
      <c r="D38" s="46">
        <v>20000</v>
      </c>
      <c r="E38" s="9" t="s">
        <v>158</v>
      </c>
      <c r="F38" s="67" t="s">
        <v>153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150" x14ac:dyDescent="0.3">
      <c r="A39" s="8">
        <v>7</v>
      </c>
      <c r="B39" s="1" t="s">
        <v>72</v>
      </c>
      <c r="C39" s="77" t="s">
        <v>272</v>
      </c>
      <c r="D39" s="46">
        <v>10000</v>
      </c>
      <c r="E39" s="9" t="s">
        <v>158</v>
      </c>
      <c r="F39" s="67" t="s">
        <v>153</v>
      </c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</row>
    <row r="40" spans="1:18" x14ac:dyDescent="0.3">
      <c r="A40" s="11"/>
      <c r="B40" s="3"/>
      <c r="C40" s="3"/>
      <c r="D40" s="52"/>
      <c r="E40" s="12"/>
      <c r="F40" s="53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</row>
    <row r="41" spans="1:18" x14ac:dyDescent="0.3">
      <c r="A41" s="11"/>
      <c r="B41" s="3"/>
      <c r="C41" s="3"/>
      <c r="D41" s="52"/>
      <c r="E41" s="12"/>
      <c r="F41" s="53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</row>
    <row r="42" spans="1:18" x14ac:dyDescent="0.3">
      <c r="A42" s="169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</row>
    <row r="44" spans="1:18" x14ac:dyDescent="0.3">
      <c r="P44" s="175" t="s">
        <v>173</v>
      </c>
      <c r="Q44" s="175"/>
      <c r="R44" s="175"/>
    </row>
    <row r="45" spans="1:18" x14ac:dyDescent="0.3">
      <c r="A45" s="174" t="s">
        <v>40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</row>
    <row r="46" spans="1:18" x14ac:dyDescent="0.3">
      <c r="A46" s="174" t="s">
        <v>181</v>
      </c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</row>
    <row r="47" spans="1:18" x14ac:dyDescent="0.3">
      <c r="A47" s="174" t="s">
        <v>0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</row>
    <row r="48" spans="1:18" x14ac:dyDescent="0.3">
      <c r="A48" s="174"/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</row>
    <row r="49" spans="1:24" x14ac:dyDescent="0.3">
      <c r="A49" s="43" t="s">
        <v>66</v>
      </c>
      <c r="B49" s="19" t="s">
        <v>67</v>
      </c>
    </row>
    <row r="50" spans="1:24" x14ac:dyDescent="0.3">
      <c r="B50" s="20" t="s">
        <v>176</v>
      </c>
    </row>
    <row r="51" spans="1:24" ht="20.25" customHeight="1" x14ac:dyDescent="0.3">
      <c r="A51" s="172" t="s">
        <v>166</v>
      </c>
      <c r="B51" s="171" t="s">
        <v>167</v>
      </c>
      <c r="C51" s="133" t="s">
        <v>102</v>
      </c>
      <c r="D51" s="133" t="s">
        <v>43</v>
      </c>
      <c r="E51" s="172" t="s">
        <v>44</v>
      </c>
      <c r="F51" s="130" t="s">
        <v>169</v>
      </c>
      <c r="G51" s="171" t="s">
        <v>182</v>
      </c>
      <c r="H51" s="171"/>
      <c r="I51" s="171"/>
      <c r="J51" s="171" t="s">
        <v>183</v>
      </c>
      <c r="K51" s="171"/>
      <c r="L51" s="171"/>
      <c r="M51" s="171"/>
      <c r="N51" s="171"/>
      <c r="O51" s="171"/>
      <c r="P51" s="171"/>
      <c r="Q51" s="171"/>
      <c r="R51" s="171"/>
    </row>
    <row r="52" spans="1:24" x14ac:dyDescent="0.3">
      <c r="A52" s="173"/>
      <c r="B52" s="171"/>
      <c r="C52" s="134" t="s">
        <v>103</v>
      </c>
      <c r="D52" s="134" t="s">
        <v>168</v>
      </c>
      <c r="E52" s="173"/>
      <c r="F52" s="135" t="s">
        <v>170</v>
      </c>
      <c r="G52" s="129" t="s">
        <v>4</v>
      </c>
      <c r="H52" s="129" t="s">
        <v>5</v>
      </c>
      <c r="I52" s="129" t="s">
        <v>6</v>
      </c>
      <c r="J52" s="129" t="s">
        <v>7</v>
      </c>
      <c r="K52" s="129" t="s">
        <v>8</v>
      </c>
      <c r="L52" s="129" t="s">
        <v>9</v>
      </c>
      <c r="M52" s="129" t="s">
        <v>10</v>
      </c>
      <c r="N52" s="129" t="s">
        <v>11</v>
      </c>
      <c r="O52" s="129" t="s">
        <v>12</v>
      </c>
      <c r="P52" s="129" t="s">
        <v>13</v>
      </c>
      <c r="Q52" s="129" t="s">
        <v>14</v>
      </c>
      <c r="R52" s="129" t="s">
        <v>15</v>
      </c>
    </row>
    <row r="53" spans="1:24" ht="79.5" customHeight="1" x14ac:dyDescent="0.3">
      <c r="A53" s="8">
        <v>8</v>
      </c>
      <c r="B53" s="1" t="s">
        <v>27</v>
      </c>
      <c r="C53" s="77" t="s">
        <v>159</v>
      </c>
      <c r="D53" s="46">
        <v>20000</v>
      </c>
      <c r="E53" s="9" t="s">
        <v>158</v>
      </c>
      <c r="F53" s="67" t="s">
        <v>153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24" ht="60.75" x14ac:dyDescent="0.3">
      <c r="A54" s="8">
        <v>9</v>
      </c>
      <c r="B54" s="1" t="s">
        <v>273</v>
      </c>
      <c r="C54" s="77" t="s">
        <v>73</v>
      </c>
      <c r="D54" s="46">
        <v>20000</v>
      </c>
      <c r="E54" s="9" t="s">
        <v>158</v>
      </c>
      <c r="F54" s="67" t="s">
        <v>153</v>
      </c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</row>
    <row r="55" spans="1:24" ht="88.5" customHeight="1" x14ac:dyDescent="0.3">
      <c r="A55" s="8">
        <v>10</v>
      </c>
      <c r="B55" s="4" t="s">
        <v>160</v>
      </c>
      <c r="C55" s="124" t="s">
        <v>161</v>
      </c>
      <c r="D55" s="50">
        <v>20000</v>
      </c>
      <c r="E55" s="9" t="s">
        <v>158</v>
      </c>
      <c r="F55" s="67" t="s">
        <v>153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U55" s="107"/>
      <c r="V55" s="107"/>
      <c r="W55" s="107"/>
      <c r="X55" s="107"/>
    </row>
    <row r="56" spans="1:24" x14ac:dyDescent="0.3">
      <c r="E56" s="17"/>
      <c r="F56" s="17"/>
    </row>
    <row r="57" spans="1:24" x14ac:dyDescent="0.3">
      <c r="E57" s="17"/>
      <c r="F57" s="17"/>
    </row>
    <row r="58" spans="1:24" x14ac:dyDescent="0.3">
      <c r="E58" s="17"/>
      <c r="F58" s="17"/>
    </row>
    <row r="59" spans="1:24" x14ac:dyDescent="0.3">
      <c r="A59" s="169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</row>
    <row r="60" spans="1:24" x14ac:dyDescent="0.3">
      <c r="P60" s="175" t="s">
        <v>173</v>
      </c>
      <c r="Q60" s="175"/>
      <c r="R60" s="175"/>
    </row>
    <row r="61" spans="1:24" x14ac:dyDescent="0.3">
      <c r="A61" s="174" t="s">
        <v>40</v>
      </c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</row>
    <row r="62" spans="1:24" x14ac:dyDescent="0.3">
      <c r="A62" s="174" t="s">
        <v>100</v>
      </c>
      <c r="B62" s="17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</row>
    <row r="63" spans="1:24" x14ac:dyDescent="0.3">
      <c r="A63" s="174" t="s">
        <v>0</v>
      </c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</row>
    <row r="64" spans="1:24" x14ac:dyDescent="0.3">
      <c r="A64" s="174"/>
      <c r="B64" s="174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</row>
    <row r="65" spans="1:18" x14ac:dyDescent="0.3">
      <c r="A65" s="43" t="s">
        <v>66</v>
      </c>
      <c r="B65" s="19" t="s">
        <v>67</v>
      </c>
    </row>
    <row r="66" spans="1:18" x14ac:dyDescent="0.3">
      <c r="B66" s="20" t="s">
        <v>176</v>
      </c>
    </row>
    <row r="67" spans="1:18" ht="20.25" customHeight="1" x14ac:dyDescent="0.3">
      <c r="A67" s="172" t="s">
        <v>166</v>
      </c>
      <c r="B67" s="171" t="s">
        <v>167</v>
      </c>
      <c r="C67" s="133" t="s">
        <v>102</v>
      </c>
      <c r="D67" s="133" t="s">
        <v>43</v>
      </c>
      <c r="E67" s="172" t="s">
        <v>44</v>
      </c>
      <c r="F67" s="130" t="s">
        <v>169</v>
      </c>
      <c r="G67" s="171" t="s">
        <v>182</v>
      </c>
      <c r="H67" s="171"/>
      <c r="I67" s="171"/>
      <c r="J67" s="171" t="s">
        <v>183</v>
      </c>
      <c r="K67" s="171"/>
      <c r="L67" s="171"/>
      <c r="M67" s="171"/>
      <c r="N67" s="171"/>
      <c r="O67" s="171"/>
      <c r="P67" s="171"/>
      <c r="Q67" s="171"/>
      <c r="R67" s="171"/>
    </row>
    <row r="68" spans="1:18" x14ac:dyDescent="0.3">
      <c r="A68" s="173"/>
      <c r="B68" s="171"/>
      <c r="C68" s="134" t="s">
        <v>103</v>
      </c>
      <c r="D68" s="134" t="s">
        <v>168</v>
      </c>
      <c r="E68" s="173"/>
      <c r="F68" s="135" t="s">
        <v>170</v>
      </c>
      <c r="G68" s="129" t="s">
        <v>4</v>
      </c>
      <c r="H68" s="129" t="s">
        <v>5</v>
      </c>
      <c r="I68" s="129" t="s">
        <v>6</v>
      </c>
      <c r="J68" s="129" t="s">
        <v>7</v>
      </c>
      <c r="K68" s="129" t="s">
        <v>8</v>
      </c>
      <c r="L68" s="129" t="s">
        <v>9</v>
      </c>
      <c r="M68" s="129" t="s">
        <v>10</v>
      </c>
      <c r="N68" s="129" t="s">
        <v>11</v>
      </c>
      <c r="O68" s="129" t="s">
        <v>12</v>
      </c>
      <c r="P68" s="129" t="s">
        <v>13</v>
      </c>
      <c r="Q68" s="129" t="s">
        <v>14</v>
      </c>
      <c r="R68" s="129" t="s">
        <v>15</v>
      </c>
    </row>
    <row r="69" spans="1:18" ht="276.75" customHeight="1" x14ac:dyDescent="0.3">
      <c r="A69" s="8">
        <v>11</v>
      </c>
      <c r="B69" s="4" t="s">
        <v>28</v>
      </c>
      <c r="C69" s="125" t="s">
        <v>274</v>
      </c>
      <c r="D69" s="50">
        <v>517374</v>
      </c>
      <c r="E69" s="9" t="s">
        <v>158</v>
      </c>
      <c r="F69" s="67" t="s">
        <v>153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x14ac:dyDescent="0.3">
      <c r="A70" s="11"/>
      <c r="B70" s="6"/>
      <c r="C70" s="6"/>
      <c r="D70" s="52"/>
      <c r="E70" s="6"/>
      <c r="F70" s="68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18" x14ac:dyDescent="0.3">
      <c r="A71" s="169"/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</row>
    <row r="72" spans="1:18" x14ac:dyDescent="0.3">
      <c r="P72" s="175" t="s">
        <v>173</v>
      </c>
      <c r="Q72" s="175"/>
      <c r="R72" s="175"/>
    </row>
    <row r="73" spans="1:18" x14ac:dyDescent="0.3">
      <c r="A73" s="174" t="s">
        <v>40</v>
      </c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</row>
    <row r="74" spans="1:18" x14ac:dyDescent="0.3">
      <c r="A74" s="174" t="s">
        <v>100</v>
      </c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</row>
    <row r="75" spans="1:18" x14ac:dyDescent="0.3">
      <c r="A75" s="174" t="s">
        <v>0</v>
      </c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</row>
    <row r="76" spans="1:18" x14ac:dyDescent="0.3">
      <c r="A76" s="174"/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</row>
    <row r="77" spans="1:18" x14ac:dyDescent="0.3">
      <c r="A77" s="43" t="s">
        <v>66</v>
      </c>
      <c r="B77" s="19" t="s">
        <v>67</v>
      </c>
    </row>
    <row r="78" spans="1:18" x14ac:dyDescent="0.3">
      <c r="B78" s="20" t="s">
        <v>176</v>
      </c>
    </row>
    <row r="79" spans="1:18" ht="20.25" customHeight="1" x14ac:dyDescent="0.3">
      <c r="A79" s="172" t="s">
        <v>166</v>
      </c>
      <c r="B79" s="171" t="s">
        <v>167</v>
      </c>
      <c r="C79" s="133" t="s">
        <v>102</v>
      </c>
      <c r="D79" s="133" t="s">
        <v>43</v>
      </c>
      <c r="E79" s="172" t="s">
        <v>44</v>
      </c>
      <c r="F79" s="130" t="s">
        <v>169</v>
      </c>
      <c r="G79" s="171" t="s">
        <v>182</v>
      </c>
      <c r="H79" s="171"/>
      <c r="I79" s="171"/>
      <c r="J79" s="171" t="s">
        <v>183</v>
      </c>
      <c r="K79" s="171"/>
      <c r="L79" s="171"/>
      <c r="M79" s="171"/>
      <c r="N79" s="171"/>
      <c r="O79" s="171"/>
      <c r="P79" s="171"/>
      <c r="Q79" s="171"/>
      <c r="R79" s="171"/>
    </row>
    <row r="80" spans="1:18" x14ac:dyDescent="0.3">
      <c r="A80" s="173"/>
      <c r="B80" s="171"/>
      <c r="C80" s="134" t="s">
        <v>103</v>
      </c>
      <c r="D80" s="134" t="s">
        <v>168</v>
      </c>
      <c r="E80" s="173"/>
      <c r="F80" s="135" t="s">
        <v>170</v>
      </c>
      <c r="G80" s="129" t="s">
        <v>4</v>
      </c>
      <c r="H80" s="129" t="s">
        <v>5</v>
      </c>
      <c r="I80" s="129" t="s">
        <v>6</v>
      </c>
      <c r="J80" s="129" t="s">
        <v>7</v>
      </c>
      <c r="K80" s="129" t="s">
        <v>8</v>
      </c>
      <c r="L80" s="129" t="s">
        <v>9</v>
      </c>
      <c r="M80" s="129" t="s">
        <v>10</v>
      </c>
      <c r="N80" s="129" t="s">
        <v>11</v>
      </c>
      <c r="O80" s="129" t="s">
        <v>12</v>
      </c>
      <c r="P80" s="129" t="s">
        <v>13</v>
      </c>
      <c r="Q80" s="129" t="s">
        <v>14</v>
      </c>
      <c r="R80" s="129" t="s">
        <v>15</v>
      </c>
    </row>
    <row r="81" spans="1:19" ht="252" customHeight="1" x14ac:dyDescent="0.3">
      <c r="A81" s="8">
        <v>12</v>
      </c>
      <c r="B81" s="9" t="s">
        <v>275</v>
      </c>
      <c r="C81" s="126" t="s">
        <v>276</v>
      </c>
      <c r="D81" s="46">
        <v>872000</v>
      </c>
      <c r="E81" s="9" t="s">
        <v>158</v>
      </c>
      <c r="F81" s="67" t="s">
        <v>153</v>
      </c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</row>
    <row r="82" spans="1:19" ht="23.25" customHeight="1" x14ac:dyDescent="0.3">
      <c r="A82" s="11"/>
      <c r="B82" s="12"/>
      <c r="C82" s="74"/>
      <c r="D82" s="52"/>
      <c r="E82" s="12"/>
      <c r="F82" s="53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160">
        <f>D10+D11+D12+D24+D25+D38+D39+D53+D54+D55+D69+D81</f>
        <v>1842574</v>
      </c>
    </row>
    <row r="83" spans="1:19" x14ac:dyDescent="0.3">
      <c r="A83" s="169"/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</row>
    <row r="86" spans="1:19" x14ac:dyDescent="0.3">
      <c r="E86" s="17"/>
      <c r="F86" s="17"/>
    </row>
  </sheetData>
  <mergeCells count="66">
    <mergeCell ref="A79:A80"/>
    <mergeCell ref="B79:B80"/>
    <mergeCell ref="E79:E80"/>
    <mergeCell ref="G79:I79"/>
    <mergeCell ref="J79:R79"/>
    <mergeCell ref="P60:R60"/>
    <mergeCell ref="A61:R61"/>
    <mergeCell ref="A62:R62"/>
    <mergeCell ref="A63:R63"/>
    <mergeCell ref="A76:R76"/>
    <mergeCell ref="P72:R72"/>
    <mergeCell ref="A73:R73"/>
    <mergeCell ref="A67:A68"/>
    <mergeCell ref="B67:B68"/>
    <mergeCell ref="E67:E68"/>
    <mergeCell ref="G67:I67"/>
    <mergeCell ref="J67:R67"/>
    <mergeCell ref="A71:R71"/>
    <mergeCell ref="A64:R64"/>
    <mergeCell ref="A42:R42"/>
    <mergeCell ref="B36:B37"/>
    <mergeCell ref="E36:E37"/>
    <mergeCell ref="A59:R59"/>
    <mergeCell ref="E51:E52"/>
    <mergeCell ref="A36:A37"/>
    <mergeCell ref="G36:I36"/>
    <mergeCell ref="P1:R1"/>
    <mergeCell ref="A2:R2"/>
    <mergeCell ref="A3:R3"/>
    <mergeCell ref="A4:R4"/>
    <mergeCell ref="A5:R5"/>
    <mergeCell ref="G8:I8"/>
    <mergeCell ref="J8:R8"/>
    <mergeCell ref="A14:R14"/>
    <mergeCell ref="A8:A9"/>
    <mergeCell ref="B8:B9"/>
    <mergeCell ref="E8:E9"/>
    <mergeCell ref="P15:R15"/>
    <mergeCell ref="A16:R16"/>
    <mergeCell ref="A17:R17"/>
    <mergeCell ref="P29:R29"/>
    <mergeCell ref="A30:R30"/>
    <mergeCell ref="A27:R27"/>
    <mergeCell ref="A18:R18"/>
    <mergeCell ref="A19:R19"/>
    <mergeCell ref="A22:A23"/>
    <mergeCell ref="B22:B23"/>
    <mergeCell ref="E22:E23"/>
    <mergeCell ref="G22:I22"/>
    <mergeCell ref="J22:R22"/>
    <mergeCell ref="A83:R83"/>
    <mergeCell ref="A74:R74"/>
    <mergeCell ref="A75:R75"/>
    <mergeCell ref="A31:R31"/>
    <mergeCell ref="A32:R32"/>
    <mergeCell ref="A33:R33"/>
    <mergeCell ref="G51:I51"/>
    <mergeCell ref="J51:R51"/>
    <mergeCell ref="P44:R44"/>
    <mergeCell ref="A45:R45"/>
    <mergeCell ref="A46:R46"/>
    <mergeCell ref="A47:R47"/>
    <mergeCell ref="A48:R48"/>
    <mergeCell ref="A51:A52"/>
    <mergeCell ref="B51:B52"/>
    <mergeCell ref="J36:R36"/>
  </mergeCells>
  <pageMargins left="0.22" right="0.21" top="0.75" bottom="0.44" header="0.3" footer="0.3"/>
  <pageSetup paperSize="9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A16" sqref="A16:R26"/>
    </sheetView>
  </sheetViews>
  <sheetFormatPr defaultRowHeight="20.25" x14ac:dyDescent="0.3"/>
  <cols>
    <col min="1" max="1" width="5.5" style="17" customWidth="1"/>
    <col min="2" max="2" width="22.375" style="17" customWidth="1"/>
    <col min="3" max="3" width="23.375" style="17" customWidth="1"/>
    <col min="4" max="4" width="11.125" style="17" customWidth="1"/>
    <col min="5" max="5" width="9.375" style="18" customWidth="1"/>
    <col min="6" max="6" width="10.5" style="18" customWidth="1"/>
    <col min="7" max="18" width="4.375" style="17" customWidth="1"/>
    <col min="19" max="19" width="13" style="17" customWidth="1"/>
    <col min="20" max="16384" width="9" style="17"/>
  </cols>
  <sheetData>
    <row r="1" spans="1:18" x14ac:dyDescent="0.3">
      <c r="P1" s="175" t="s">
        <v>173</v>
      </c>
      <c r="Q1" s="175"/>
      <c r="R1" s="175"/>
    </row>
    <row r="2" spans="1:18" x14ac:dyDescent="0.3">
      <c r="A2" s="174" t="s">
        <v>40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</row>
    <row r="3" spans="1:18" x14ac:dyDescent="0.3">
      <c r="A3" s="174" t="s">
        <v>181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</row>
    <row r="4" spans="1:18" x14ac:dyDescent="0.3">
      <c r="A4" s="174" t="s">
        <v>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</row>
    <row r="5" spans="1:18" x14ac:dyDescent="0.3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</row>
    <row r="6" spans="1:18" x14ac:dyDescent="0.3">
      <c r="A6" s="43" t="s">
        <v>76</v>
      </c>
      <c r="B6" s="19" t="s">
        <v>75</v>
      </c>
    </row>
    <row r="7" spans="1:18" x14ac:dyDescent="0.3">
      <c r="B7" s="20" t="s">
        <v>177</v>
      </c>
    </row>
    <row r="8" spans="1:18" ht="20.25" customHeight="1" x14ac:dyDescent="0.3">
      <c r="A8" s="172" t="s">
        <v>166</v>
      </c>
      <c r="B8" s="171" t="s">
        <v>167</v>
      </c>
      <c r="C8" s="133" t="s">
        <v>102</v>
      </c>
      <c r="D8" s="133" t="s">
        <v>43</v>
      </c>
      <c r="E8" s="172" t="s">
        <v>44</v>
      </c>
      <c r="F8" s="130" t="s">
        <v>169</v>
      </c>
      <c r="G8" s="171" t="s">
        <v>182</v>
      </c>
      <c r="H8" s="171"/>
      <c r="I8" s="171"/>
      <c r="J8" s="171" t="s">
        <v>183</v>
      </c>
      <c r="K8" s="171"/>
      <c r="L8" s="171"/>
      <c r="M8" s="171"/>
      <c r="N8" s="171"/>
      <c r="O8" s="171"/>
      <c r="P8" s="171"/>
      <c r="Q8" s="171"/>
      <c r="R8" s="171"/>
    </row>
    <row r="9" spans="1:18" x14ac:dyDescent="0.3">
      <c r="A9" s="173"/>
      <c r="B9" s="171"/>
      <c r="C9" s="134" t="s">
        <v>103</v>
      </c>
      <c r="D9" s="134" t="s">
        <v>168</v>
      </c>
      <c r="E9" s="173"/>
      <c r="F9" s="135" t="s">
        <v>170</v>
      </c>
      <c r="G9" s="129" t="s">
        <v>4</v>
      </c>
      <c r="H9" s="129" t="s">
        <v>5</v>
      </c>
      <c r="I9" s="129" t="s">
        <v>6</v>
      </c>
      <c r="J9" s="129" t="s">
        <v>7</v>
      </c>
      <c r="K9" s="129" t="s">
        <v>8</v>
      </c>
      <c r="L9" s="129" t="s">
        <v>9</v>
      </c>
      <c r="M9" s="129" t="s">
        <v>10</v>
      </c>
      <c r="N9" s="129" t="s">
        <v>11</v>
      </c>
      <c r="O9" s="129" t="s">
        <v>12</v>
      </c>
      <c r="P9" s="129" t="s">
        <v>13</v>
      </c>
      <c r="Q9" s="129" t="s">
        <v>14</v>
      </c>
      <c r="R9" s="129" t="s">
        <v>15</v>
      </c>
    </row>
    <row r="10" spans="1:18" ht="81" x14ac:dyDescent="0.3">
      <c r="A10" s="8">
        <v>1</v>
      </c>
      <c r="B10" s="9" t="s">
        <v>78</v>
      </c>
      <c r="C10" s="69" t="s">
        <v>79</v>
      </c>
      <c r="D10" s="46">
        <v>20000</v>
      </c>
      <c r="E10" s="9" t="s">
        <v>158</v>
      </c>
      <c r="F10" s="48" t="s">
        <v>153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" ht="112.5" x14ac:dyDescent="0.3">
      <c r="A11" s="14">
        <v>2</v>
      </c>
      <c r="B11" s="9" t="s">
        <v>279</v>
      </c>
      <c r="C11" s="69" t="s">
        <v>77</v>
      </c>
      <c r="D11" s="46">
        <v>35000</v>
      </c>
      <c r="E11" s="34" t="s">
        <v>162</v>
      </c>
      <c r="F11" s="47" t="s">
        <v>153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spans="1:18" ht="93.75" x14ac:dyDescent="0.3">
      <c r="A12" s="8">
        <v>3</v>
      </c>
      <c r="B12" s="9" t="s">
        <v>81</v>
      </c>
      <c r="C12" s="34" t="s">
        <v>80</v>
      </c>
      <c r="D12" s="46">
        <v>20000</v>
      </c>
      <c r="E12" s="9" t="s">
        <v>158</v>
      </c>
      <c r="F12" s="48" t="s">
        <v>153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1:18" x14ac:dyDescent="0.3">
      <c r="A13" s="11"/>
      <c r="B13" s="12"/>
      <c r="C13" s="12"/>
      <c r="D13" s="52"/>
      <c r="E13" s="12"/>
      <c r="F13" s="53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8" x14ac:dyDescent="0.3">
      <c r="A14" s="11"/>
      <c r="B14" s="12"/>
      <c r="C14" s="12"/>
      <c r="D14" s="52"/>
      <c r="E14" s="12"/>
      <c r="F14" s="53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8" x14ac:dyDescent="0.3">
      <c r="P15" s="175" t="s">
        <v>173</v>
      </c>
      <c r="Q15" s="175"/>
      <c r="R15" s="175"/>
    </row>
    <row r="16" spans="1:18" x14ac:dyDescent="0.3">
      <c r="A16" s="174" t="s">
        <v>40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</row>
    <row r="17" spans="1:18" x14ac:dyDescent="0.3">
      <c r="A17" s="174" t="s">
        <v>181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</row>
    <row r="18" spans="1:18" x14ac:dyDescent="0.3">
      <c r="A18" s="174" t="s">
        <v>0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</row>
    <row r="19" spans="1:18" ht="11.25" customHeight="1" x14ac:dyDescent="0.3">
      <c r="A19" s="174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</row>
    <row r="20" spans="1:18" x14ac:dyDescent="0.3">
      <c r="A20" s="43" t="s">
        <v>76</v>
      </c>
      <c r="B20" s="19" t="s">
        <v>75</v>
      </c>
    </row>
    <row r="21" spans="1:18" x14ac:dyDescent="0.3">
      <c r="B21" s="20" t="s">
        <v>177</v>
      </c>
    </row>
    <row r="22" spans="1:18" ht="20.25" customHeight="1" x14ac:dyDescent="0.3">
      <c r="A22" s="172" t="s">
        <v>166</v>
      </c>
      <c r="B22" s="171" t="s">
        <v>167</v>
      </c>
      <c r="C22" s="133" t="s">
        <v>102</v>
      </c>
      <c r="D22" s="133" t="s">
        <v>43</v>
      </c>
      <c r="E22" s="172" t="s">
        <v>44</v>
      </c>
      <c r="F22" s="130" t="s">
        <v>169</v>
      </c>
      <c r="G22" s="171" t="s">
        <v>182</v>
      </c>
      <c r="H22" s="171"/>
      <c r="I22" s="171"/>
      <c r="J22" s="171" t="s">
        <v>183</v>
      </c>
      <c r="K22" s="171"/>
      <c r="L22" s="171"/>
      <c r="M22" s="171"/>
      <c r="N22" s="171"/>
      <c r="O22" s="171"/>
      <c r="P22" s="171"/>
      <c r="Q22" s="171"/>
      <c r="R22" s="171"/>
    </row>
    <row r="23" spans="1:18" x14ac:dyDescent="0.3">
      <c r="A23" s="173"/>
      <c r="B23" s="171"/>
      <c r="C23" s="134" t="s">
        <v>103</v>
      </c>
      <c r="D23" s="134" t="s">
        <v>168</v>
      </c>
      <c r="E23" s="173"/>
      <c r="F23" s="135" t="s">
        <v>170</v>
      </c>
      <c r="G23" s="129" t="s">
        <v>4</v>
      </c>
      <c r="H23" s="129" t="s">
        <v>5</v>
      </c>
      <c r="I23" s="129" t="s">
        <v>6</v>
      </c>
      <c r="J23" s="129" t="s">
        <v>7</v>
      </c>
      <c r="K23" s="129" t="s">
        <v>8</v>
      </c>
      <c r="L23" s="129" t="s">
        <v>9</v>
      </c>
      <c r="M23" s="129" t="s">
        <v>10</v>
      </c>
      <c r="N23" s="129" t="s">
        <v>11</v>
      </c>
      <c r="O23" s="129" t="s">
        <v>12</v>
      </c>
      <c r="P23" s="129" t="s">
        <v>13</v>
      </c>
      <c r="Q23" s="129" t="s">
        <v>14</v>
      </c>
      <c r="R23" s="129" t="s">
        <v>15</v>
      </c>
    </row>
    <row r="24" spans="1:18" ht="108" customHeight="1" x14ac:dyDescent="0.3">
      <c r="A24" s="8">
        <v>4</v>
      </c>
      <c r="B24" s="10" t="s">
        <v>285</v>
      </c>
      <c r="C24" s="157" t="s">
        <v>286</v>
      </c>
      <c r="D24" s="46">
        <v>300000</v>
      </c>
      <c r="E24" s="9" t="s">
        <v>158</v>
      </c>
      <c r="F24" s="48" t="s">
        <v>35</v>
      </c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75" x14ac:dyDescent="0.3">
      <c r="A25" s="8">
        <v>5</v>
      </c>
      <c r="B25" s="10" t="s">
        <v>82</v>
      </c>
      <c r="C25" s="158" t="s">
        <v>83</v>
      </c>
      <c r="D25" s="46">
        <v>15000</v>
      </c>
      <c r="E25" s="34" t="s">
        <v>162</v>
      </c>
      <c r="F25" s="48" t="s">
        <v>153</v>
      </c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18" ht="136.5" x14ac:dyDescent="0.3">
      <c r="A26" s="8">
        <v>6</v>
      </c>
      <c r="B26" s="36" t="s">
        <v>280</v>
      </c>
      <c r="C26" s="125" t="s">
        <v>281</v>
      </c>
      <c r="D26" s="46">
        <v>10000</v>
      </c>
      <c r="E26" s="34" t="s">
        <v>162</v>
      </c>
      <c r="F26" s="108" t="s">
        <v>113</v>
      </c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1:18" x14ac:dyDescent="0.3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</row>
    <row r="28" spans="1:18" x14ac:dyDescent="0.3">
      <c r="P28" s="175" t="s">
        <v>173</v>
      </c>
      <c r="Q28" s="175"/>
      <c r="R28" s="175"/>
    </row>
    <row r="29" spans="1:18" x14ac:dyDescent="0.3">
      <c r="A29" s="174" t="s">
        <v>40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</row>
    <row r="30" spans="1:18" x14ac:dyDescent="0.3">
      <c r="A30" s="174" t="s">
        <v>181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</row>
    <row r="31" spans="1:18" x14ac:dyDescent="0.3">
      <c r="A31" s="174" t="s">
        <v>0</v>
      </c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</row>
    <row r="32" spans="1:18" x14ac:dyDescent="0.3">
      <c r="A32" s="174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</row>
    <row r="33" spans="1:19" x14ac:dyDescent="0.3">
      <c r="A33" s="43" t="s">
        <v>76</v>
      </c>
      <c r="B33" s="19" t="s">
        <v>75</v>
      </c>
    </row>
    <row r="34" spans="1:19" x14ac:dyDescent="0.3">
      <c r="B34" s="20" t="s">
        <v>177</v>
      </c>
    </row>
    <row r="35" spans="1:19" ht="20.25" customHeight="1" x14ac:dyDescent="0.3">
      <c r="A35" s="172" t="s">
        <v>166</v>
      </c>
      <c r="B35" s="171" t="s">
        <v>167</v>
      </c>
      <c r="C35" s="133" t="s">
        <v>102</v>
      </c>
      <c r="D35" s="133" t="s">
        <v>43</v>
      </c>
      <c r="E35" s="172" t="s">
        <v>44</v>
      </c>
      <c r="F35" s="130" t="s">
        <v>169</v>
      </c>
      <c r="G35" s="171" t="s">
        <v>182</v>
      </c>
      <c r="H35" s="171"/>
      <c r="I35" s="171"/>
      <c r="J35" s="171" t="s">
        <v>183</v>
      </c>
      <c r="K35" s="171"/>
      <c r="L35" s="171"/>
      <c r="M35" s="171"/>
      <c r="N35" s="171"/>
      <c r="O35" s="171"/>
      <c r="P35" s="171"/>
      <c r="Q35" s="171"/>
      <c r="R35" s="171"/>
    </row>
    <row r="36" spans="1:19" x14ac:dyDescent="0.3">
      <c r="A36" s="173"/>
      <c r="B36" s="171"/>
      <c r="C36" s="134" t="s">
        <v>103</v>
      </c>
      <c r="D36" s="134" t="s">
        <v>168</v>
      </c>
      <c r="E36" s="173"/>
      <c r="F36" s="135" t="s">
        <v>170</v>
      </c>
      <c r="G36" s="129" t="s">
        <v>4</v>
      </c>
      <c r="H36" s="129" t="s">
        <v>5</v>
      </c>
      <c r="I36" s="129" t="s">
        <v>6</v>
      </c>
      <c r="J36" s="129" t="s">
        <v>7</v>
      </c>
      <c r="K36" s="129" t="s">
        <v>8</v>
      </c>
      <c r="L36" s="129" t="s">
        <v>9</v>
      </c>
      <c r="M36" s="129" t="s">
        <v>10</v>
      </c>
      <c r="N36" s="129" t="s">
        <v>11</v>
      </c>
      <c r="O36" s="129" t="s">
        <v>12</v>
      </c>
      <c r="P36" s="129" t="s">
        <v>13</v>
      </c>
      <c r="Q36" s="129" t="s">
        <v>14</v>
      </c>
      <c r="R36" s="129" t="s">
        <v>15</v>
      </c>
    </row>
    <row r="37" spans="1:19" ht="136.5" x14ac:dyDescent="0.3">
      <c r="A37" s="8">
        <v>7</v>
      </c>
      <c r="B37" s="36" t="s">
        <v>283</v>
      </c>
      <c r="C37" s="34" t="s">
        <v>282</v>
      </c>
      <c r="D37" s="46">
        <v>10000</v>
      </c>
      <c r="E37" s="34" t="s">
        <v>162</v>
      </c>
      <c r="F37" s="108" t="s">
        <v>113</v>
      </c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1:19" x14ac:dyDescent="0.3">
      <c r="A38" s="11"/>
      <c r="B38" s="37"/>
      <c r="C38" s="65"/>
      <c r="D38" s="52"/>
      <c r="E38" s="12"/>
      <c r="F38" s="53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160">
        <f>D10+D11+D12+D24+D25+D26+D37</f>
        <v>410000</v>
      </c>
    </row>
    <row r="39" spans="1:19" x14ac:dyDescent="0.3">
      <c r="A39" s="11"/>
      <c r="B39" s="37"/>
      <c r="C39" s="65"/>
      <c r="D39" s="52"/>
      <c r="E39" s="12"/>
      <c r="F39" s="53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</row>
    <row r="40" spans="1:19" x14ac:dyDescent="0.3">
      <c r="A40" s="11"/>
      <c r="B40" s="37"/>
      <c r="C40" s="65"/>
      <c r="D40" s="52"/>
      <c r="E40" s="12"/>
      <c r="F40" s="53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</row>
    <row r="41" spans="1:19" x14ac:dyDescent="0.3">
      <c r="A41" s="11"/>
      <c r="B41" s="37"/>
      <c r="C41" s="65"/>
      <c r="D41" s="52"/>
      <c r="E41" s="12"/>
      <c r="F41" s="53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</row>
    <row r="42" spans="1:19" x14ac:dyDescent="0.3">
      <c r="A42" s="11"/>
      <c r="B42" s="37"/>
      <c r="C42" s="65"/>
      <c r="D42" s="52"/>
      <c r="E42" s="12"/>
      <c r="F42" s="53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</row>
    <row r="43" spans="1:19" x14ac:dyDescent="0.3">
      <c r="A43" s="169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</row>
  </sheetData>
  <mergeCells count="31">
    <mergeCell ref="P15:R15"/>
    <mergeCell ref="A16:R16"/>
    <mergeCell ref="A17:R17"/>
    <mergeCell ref="A18:R18"/>
    <mergeCell ref="A19:R19"/>
    <mergeCell ref="A43:R43"/>
    <mergeCell ref="A29:R29"/>
    <mergeCell ref="A30:R30"/>
    <mergeCell ref="A31:R31"/>
    <mergeCell ref="P28:R28"/>
    <mergeCell ref="A32:R32"/>
    <mergeCell ref="A35:A36"/>
    <mergeCell ref="B35:B36"/>
    <mergeCell ref="E35:E36"/>
    <mergeCell ref="G35:I35"/>
    <mergeCell ref="J35:R35"/>
    <mergeCell ref="J22:R22"/>
    <mergeCell ref="A22:A23"/>
    <mergeCell ref="B22:B23"/>
    <mergeCell ref="E22:E23"/>
    <mergeCell ref="G22:I22"/>
    <mergeCell ref="A8:A9"/>
    <mergeCell ref="B8:B9"/>
    <mergeCell ref="E8:E9"/>
    <mergeCell ref="G8:I8"/>
    <mergeCell ref="J8:R8"/>
    <mergeCell ref="P1:R1"/>
    <mergeCell ref="A2:R2"/>
    <mergeCell ref="A3:R3"/>
    <mergeCell ref="A4:R4"/>
    <mergeCell ref="A5:R5"/>
  </mergeCells>
  <pageMargins left="0.22" right="0.21" top="0.49" bottom="0.44" header="0.34" footer="0.3"/>
  <pageSetup paperSize="9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0"/>
  <sheetViews>
    <sheetView tabSelected="1" topLeftCell="A78" workbookViewId="0">
      <selection activeCell="A67" sqref="A67:R81"/>
    </sheetView>
  </sheetViews>
  <sheetFormatPr defaultRowHeight="20.25" x14ac:dyDescent="0.3"/>
  <cols>
    <col min="1" max="1" width="5.5" style="17" customWidth="1"/>
    <col min="2" max="2" width="22.375" style="17" customWidth="1"/>
    <col min="3" max="3" width="23.375" style="17" customWidth="1"/>
    <col min="4" max="4" width="11.125" style="17" customWidth="1"/>
    <col min="5" max="5" width="9.375" style="18" customWidth="1"/>
    <col min="6" max="6" width="10.5" style="18" customWidth="1"/>
    <col min="7" max="18" width="4.375" style="17" customWidth="1"/>
    <col min="19" max="19" width="10.5" style="17" customWidth="1"/>
    <col min="20" max="16384" width="9" style="17"/>
  </cols>
  <sheetData>
    <row r="1" spans="1:18" x14ac:dyDescent="0.3">
      <c r="P1" s="175" t="s">
        <v>173</v>
      </c>
      <c r="Q1" s="175"/>
      <c r="R1" s="175"/>
    </row>
    <row r="2" spans="1:18" x14ac:dyDescent="0.3">
      <c r="A2" s="174" t="s">
        <v>40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</row>
    <row r="3" spans="1:18" x14ac:dyDescent="0.3">
      <c r="A3" s="174" t="s">
        <v>181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</row>
    <row r="4" spans="1:18" x14ac:dyDescent="0.3">
      <c r="A4" s="174" t="s">
        <v>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</row>
    <row r="5" spans="1:18" x14ac:dyDescent="0.3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</row>
    <row r="6" spans="1:18" x14ac:dyDescent="0.3">
      <c r="A6" s="43" t="s">
        <v>84</v>
      </c>
      <c r="B6" s="19" t="s">
        <v>85</v>
      </c>
    </row>
    <row r="7" spans="1:18" x14ac:dyDescent="0.3">
      <c r="B7" s="20" t="s">
        <v>178</v>
      </c>
    </row>
    <row r="8" spans="1:18" x14ac:dyDescent="0.3">
      <c r="A8" s="172" t="s">
        <v>166</v>
      </c>
      <c r="B8" s="171" t="s">
        <v>167</v>
      </c>
      <c r="C8" s="133" t="s">
        <v>102</v>
      </c>
      <c r="D8" s="133" t="s">
        <v>43</v>
      </c>
      <c r="E8" s="172" t="s">
        <v>44</v>
      </c>
      <c r="F8" s="130" t="s">
        <v>169</v>
      </c>
      <c r="G8" s="171" t="s">
        <v>182</v>
      </c>
      <c r="H8" s="171"/>
      <c r="I8" s="171"/>
      <c r="J8" s="171" t="s">
        <v>183</v>
      </c>
      <c r="K8" s="171"/>
      <c r="L8" s="171"/>
      <c r="M8" s="171"/>
      <c r="N8" s="171"/>
      <c r="O8" s="171"/>
      <c r="P8" s="171"/>
      <c r="Q8" s="171"/>
      <c r="R8" s="171"/>
    </row>
    <row r="9" spans="1:18" x14ac:dyDescent="0.3">
      <c r="A9" s="173"/>
      <c r="B9" s="171"/>
      <c r="C9" s="134" t="s">
        <v>103</v>
      </c>
      <c r="D9" s="134" t="s">
        <v>168</v>
      </c>
      <c r="E9" s="173"/>
      <c r="F9" s="135" t="s">
        <v>170</v>
      </c>
      <c r="G9" s="129" t="s">
        <v>4</v>
      </c>
      <c r="H9" s="129" t="s">
        <v>5</v>
      </c>
      <c r="I9" s="129" t="s">
        <v>6</v>
      </c>
      <c r="J9" s="129" t="s">
        <v>7</v>
      </c>
      <c r="K9" s="129" t="s">
        <v>8</v>
      </c>
      <c r="L9" s="129" t="s">
        <v>9</v>
      </c>
      <c r="M9" s="129" t="s">
        <v>10</v>
      </c>
      <c r="N9" s="129" t="s">
        <v>11</v>
      </c>
      <c r="O9" s="129" t="s">
        <v>12</v>
      </c>
      <c r="P9" s="129" t="s">
        <v>13</v>
      </c>
      <c r="Q9" s="129" t="s">
        <v>14</v>
      </c>
      <c r="R9" s="129" t="s">
        <v>15</v>
      </c>
    </row>
    <row r="10" spans="1:18" ht="46.5" customHeight="1" x14ac:dyDescent="0.3">
      <c r="A10" s="8">
        <v>1</v>
      </c>
      <c r="B10" s="40" t="s">
        <v>234</v>
      </c>
      <c r="C10" s="127" t="s">
        <v>74</v>
      </c>
      <c r="D10" s="46">
        <v>10000</v>
      </c>
      <c r="E10" s="9" t="s">
        <v>158</v>
      </c>
      <c r="F10" s="108" t="s">
        <v>113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" ht="112.5" x14ac:dyDescent="0.3">
      <c r="A11" s="8">
        <v>2</v>
      </c>
      <c r="B11" s="9" t="s">
        <v>235</v>
      </c>
      <c r="C11" s="78" t="s">
        <v>65</v>
      </c>
      <c r="D11" s="46">
        <v>36000</v>
      </c>
      <c r="E11" s="9" t="s">
        <v>150</v>
      </c>
      <c r="F11" s="108" t="s">
        <v>113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1:18" ht="73.5" customHeight="1" x14ac:dyDescent="0.3">
      <c r="A12" s="8">
        <v>3</v>
      </c>
      <c r="B12" s="40" t="s">
        <v>236</v>
      </c>
      <c r="C12" s="127" t="s">
        <v>237</v>
      </c>
      <c r="D12" s="46" t="s">
        <v>24</v>
      </c>
      <c r="E12" s="9" t="s">
        <v>158</v>
      </c>
      <c r="F12" s="108" t="s">
        <v>113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</row>
    <row r="16" spans="1:18" x14ac:dyDescent="0.3">
      <c r="A16" s="169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</row>
    <row r="19" spans="1:18" x14ac:dyDescent="0.3">
      <c r="P19" s="175" t="s">
        <v>173</v>
      </c>
      <c r="Q19" s="175"/>
      <c r="R19" s="175"/>
    </row>
    <row r="20" spans="1:18" x14ac:dyDescent="0.3">
      <c r="A20" s="174" t="s">
        <v>40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</row>
    <row r="21" spans="1:18" x14ac:dyDescent="0.3">
      <c r="A21" s="174" t="s">
        <v>181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</row>
    <row r="22" spans="1:18" x14ac:dyDescent="0.3">
      <c r="A22" s="174" t="s">
        <v>0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</row>
    <row r="23" spans="1:18" ht="12.75" customHeight="1" x14ac:dyDescent="0.3">
      <c r="A23" s="174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</row>
    <row r="24" spans="1:18" x14ac:dyDescent="0.3">
      <c r="A24" s="43" t="s">
        <v>84</v>
      </c>
      <c r="B24" s="19" t="s">
        <v>85</v>
      </c>
    </row>
    <row r="25" spans="1:18" x14ac:dyDescent="0.3">
      <c r="B25" s="20" t="s">
        <v>178</v>
      </c>
    </row>
    <row r="26" spans="1:18" ht="20.25" customHeight="1" x14ac:dyDescent="0.3">
      <c r="A26" s="172" t="s">
        <v>166</v>
      </c>
      <c r="B26" s="171" t="s">
        <v>167</v>
      </c>
      <c r="C26" s="133" t="s">
        <v>102</v>
      </c>
      <c r="D26" s="133" t="s">
        <v>43</v>
      </c>
      <c r="E26" s="172" t="s">
        <v>44</v>
      </c>
      <c r="F26" s="130" t="s">
        <v>169</v>
      </c>
      <c r="G26" s="171" t="s">
        <v>182</v>
      </c>
      <c r="H26" s="171"/>
      <c r="I26" s="171"/>
      <c r="J26" s="171" t="s">
        <v>183</v>
      </c>
      <c r="K26" s="171"/>
      <c r="L26" s="171"/>
      <c r="M26" s="171"/>
      <c r="N26" s="171"/>
      <c r="O26" s="171"/>
      <c r="P26" s="171"/>
      <c r="Q26" s="171"/>
      <c r="R26" s="171"/>
    </row>
    <row r="27" spans="1:18" x14ac:dyDescent="0.3">
      <c r="A27" s="173"/>
      <c r="B27" s="171"/>
      <c r="C27" s="134" t="s">
        <v>103</v>
      </c>
      <c r="D27" s="134" t="s">
        <v>168</v>
      </c>
      <c r="E27" s="173"/>
      <c r="F27" s="135" t="s">
        <v>170</v>
      </c>
      <c r="G27" s="129" t="s">
        <v>4</v>
      </c>
      <c r="H27" s="129" t="s">
        <v>5</v>
      </c>
      <c r="I27" s="129" t="s">
        <v>6</v>
      </c>
      <c r="J27" s="129" t="s">
        <v>7</v>
      </c>
      <c r="K27" s="129" t="s">
        <v>8</v>
      </c>
      <c r="L27" s="129" t="s">
        <v>9</v>
      </c>
      <c r="M27" s="129" t="s">
        <v>10</v>
      </c>
      <c r="N27" s="129" t="s">
        <v>11</v>
      </c>
      <c r="O27" s="129" t="s">
        <v>12</v>
      </c>
      <c r="P27" s="129" t="s">
        <v>13</v>
      </c>
      <c r="Q27" s="129" t="s">
        <v>14</v>
      </c>
      <c r="R27" s="129" t="s">
        <v>15</v>
      </c>
    </row>
    <row r="28" spans="1:18" ht="171" customHeight="1" x14ac:dyDescent="0.3">
      <c r="A28" s="8">
        <v>4</v>
      </c>
      <c r="B28" s="1" t="s">
        <v>37</v>
      </c>
      <c r="C28" s="77" t="s">
        <v>151</v>
      </c>
      <c r="D28" s="46">
        <v>100000</v>
      </c>
      <c r="E28" s="9" t="s">
        <v>17</v>
      </c>
      <c r="F28" s="108" t="s">
        <v>113</v>
      </c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75" x14ac:dyDescent="0.3">
      <c r="A29" s="8">
        <v>5</v>
      </c>
      <c r="B29" s="1" t="s">
        <v>238</v>
      </c>
      <c r="C29" s="77" t="s">
        <v>239</v>
      </c>
      <c r="D29" s="46">
        <v>15000</v>
      </c>
      <c r="E29" s="9" t="s">
        <v>17</v>
      </c>
      <c r="F29" s="108" t="s">
        <v>113</v>
      </c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x14ac:dyDescent="0.3">
      <c r="A30" s="169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</row>
    <row r="31" spans="1:18" x14ac:dyDescent="0.3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</row>
    <row r="32" spans="1:18" x14ac:dyDescent="0.3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</row>
    <row r="33" spans="1:18" x14ac:dyDescent="0.3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</row>
    <row r="34" spans="1:18" x14ac:dyDescent="0.3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</row>
    <row r="35" spans="1:18" x14ac:dyDescent="0.3">
      <c r="P35" s="175" t="s">
        <v>173</v>
      </c>
      <c r="Q35" s="175"/>
      <c r="R35" s="175"/>
    </row>
    <row r="36" spans="1:18" x14ac:dyDescent="0.3">
      <c r="A36" s="174" t="s">
        <v>40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</row>
    <row r="37" spans="1:18" x14ac:dyDescent="0.3">
      <c r="A37" s="174" t="s">
        <v>181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</row>
    <row r="38" spans="1:18" x14ac:dyDescent="0.3">
      <c r="A38" s="174" t="s">
        <v>0</v>
      </c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</row>
    <row r="39" spans="1:18" ht="12" customHeight="1" x14ac:dyDescent="0.3">
      <c r="A39" s="174"/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</row>
    <row r="40" spans="1:18" x14ac:dyDescent="0.3">
      <c r="A40" s="43" t="s">
        <v>84</v>
      </c>
      <c r="B40" s="19" t="s">
        <v>85</v>
      </c>
    </row>
    <row r="41" spans="1:18" x14ac:dyDescent="0.3">
      <c r="B41" s="20" t="s">
        <v>178</v>
      </c>
    </row>
    <row r="42" spans="1:18" ht="20.25" customHeight="1" x14ac:dyDescent="0.3">
      <c r="A42" s="172" t="s">
        <v>166</v>
      </c>
      <c r="B42" s="171" t="s">
        <v>167</v>
      </c>
      <c r="C42" s="133" t="s">
        <v>102</v>
      </c>
      <c r="D42" s="133" t="s">
        <v>43</v>
      </c>
      <c r="E42" s="172" t="s">
        <v>44</v>
      </c>
      <c r="F42" s="130" t="s">
        <v>169</v>
      </c>
      <c r="G42" s="171" t="s">
        <v>182</v>
      </c>
      <c r="H42" s="171"/>
      <c r="I42" s="171"/>
      <c r="J42" s="171" t="s">
        <v>183</v>
      </c>
      <c r="K42" s="171"/>
      <c r="L42" s="171"/>
      <c r="M42" s="171"/>
      <c r="N42" s="171"/>
      <c r="O42" s="171"/>
      <c r="P42" s="171"/>
      <c r="Q42" s="171"/>
      <c r="R42" s="171"/>
    </row>
    <row r="43" spans="1:18" x14ac:dyDescent="0.3">
      <c r="A43" s="173"/>
      <c r="B43" s="171"/>
      <c r="C43" s="134" t="s">
        <v>103</v>
      </c>
      <c r="D43" s="134" t="s">
        <v>168</v>
      </c>
      <c r="E43" s="173"/>
      <c r="F43" s="135" t="s">
        <v>170</v>
      </c>
      <c r="G43" s="129" t="s">
        <v>4</v>
      </c>
      <c r="H43" s="129" t="s">
        <v>5</v>
      </c>
      <c r="I43" s="129" t="s">
        <v>6</v>
      </c>
      <c r="J43" s="129" t="s">
        <v>7</v>
      </c>
      <c r="K43" s="129" t="s">
        <v>8</v>
      </c>
      <c r="L43" s="129" t="s">
        <v>9</v>
      </c>
      <c r="M43" s="129" t="s">
        <v>10</v>
      </c>
      <c r="N43" s="129" t="s">
        <v>11</v>
      </c>
      <c r="O43" s="129" t="s">
        <v>12</v>
      </c>
      <c r="P43" s="129" t="s">
        <v>13</v>
      </c>
      <c r="Q43" s="129" t="s">
        <v>14</v>
      </c>
      <c r="R43" s="129" t="s">
        <v>15</v>
      </c>
    </row>
    <row r="44" spans="1:18" ht="135.75" customHeight="1" x14ac:dyDescent="0.3">
      <c r="A44" s="8">
        <v>6</v>
      </c>
      <c r="B44" s="1" t="s">
        <v>152</v>
      </c>
      <c r="C44" s="77" t="s">
        <v>87</v>
      </c>
      <c r="D44" s="46">
        <v>20000</v>
      </c>
      <c r="E44" s="9" t="s">
        <v>17</v>
      </c>
      <c r="F44" s="108" t="s">
        <v>113</v>
      </c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</row>
    <row r="45" spans="1:18" ht="69" customHeight="1" x14ac:dyDescent="0.3">
      <c r="A45" s="8">
        <v>7</v>
      </c>
      <c r="B45" s="9" t="s">
        <v>29</v>
      </c>
      <c r="C45" s="69" t="s">
        <v>88</v>
      </c>
      <c r="D45" s="46">
        <v>100000</v>
      </c>
      <c r="E45" s="9" t="s">
        <v>17</v>
      </c>
      <c r="F45" s="48" t="s">
        <v>39</v>
      </c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</row>
    <row r="46" spans="1:18" ht="60.75" x14ac:dyDescent="0.3">
      <c r="A46" s="8">
        <v>8</v>
      </c>
      <c r="B46" s="1" t="s">
        <v>89</v>
      </c>
      <c r="C46" s="77" t="s">
        <v>32</v>
      </c>
      <c r="D46" s="46" t="s">
        <v>24</v>
      </c>
      <c r="E46" s="9" t="s">
        <v>17</v>
      </c>
      <c r="F46" s="48" t="s">
        <v>39</v>
      </c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</row>
    <row r="47" spans="1:18" x14ac:dyDescent="0.3">
      <c r="A47" s="169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</row>
    <row r="48" spans="1:18" x14ac:dyDescent="0.3">
      <c r="A48" s="163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</row>
    <row r="49" spans="1:18" x14ac:dyDescent="0.3">
      <c r="A49" s="163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</row>
    <row r="51" spans="1:18" x14ac:dyDescent="0.3">
      <c r="P51" s="175" t="s">
        <v>173</v>
      </c>
      <c r="Q51" s="175"/>
      <c r="R51" s="175"/>
    </row>
    <row r="52" spans="1:18" x14ac:dyDescent="0.3">
      <c r="A52" s="174" t="s">
        <v>40</v>
      </c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</row>
    <row r="53" spans="1:18" x14ac:dyDescent="0.3">
      <c r="A53" s="174" t="s">
        <v>181</v>
      </c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</row>
    <row r="54" spans="1:18" x14ac:dyDescent="0.3">
      <c r="A54" s="174" t="s">
        <v>0</v>
      </c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</row>
    <row r="55" spans="1:18" ht="10.5" customHeight="1" x14ac:dyDescent="0.3">
      <c r="A55" s="174"/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</row>
    <row r="56" spans="1:18" x14ac:dyDescent="0.3">
      <c r="A56" s="43" t="s">
        <v>84</v>
      </c>
      <c r="B56" s="19" t="s">
        <v>85</v>
      </c>
    </row>
    <row r="57" spans="1:18" x14ac:dyDescent="0.3">
      <c r="B57" s="20" t="s">
        <v>178</v>
      </c>
    </row>
    <row r="58" spans="1:18" ht="20.25" customHeight="1" x14ac:dyDescent="0.3">
      <c r="A58" s="172" t="s">
        <v>166</v>
      </c>
      <c r="B58" s="171" t="s">
        <v>167</v>
      </c>
      <c r="C58" s="133" t="s">
        <v>102</v>
      </c>
      <c r="D58" s="133" t="s">
        <v>43</v>
      </c>
      <c r="E58" s="172" t="s">
        <v>44</v>
      </c>
      <c r="F58" s="130" t="s">
        <v>169</v>
      </c>
      <c r="G58" s="171" t="s">
        <v>182</v>
      </c>
      <c r="H58" s="171"/>
      <c r="I58" s="171"/>
      <c r="J58" s="171" t="s">
        <v>183</v>
      </c>
      <c r="K58" s="171"/>
      <c r="L58" s="171"/>
      <c r="M58" s="171"/>
      <c r="N58" s="171"/>
      <c r="O58" s="171"/>
      <c r="P58" s="171"/>
      <c r="Q58" s="171"/>
      <c r="R58" s="171"/>
    </row>
    <row r="59" spans="1:18" x14ac:dyDescent="0.3">
      <c r="A59" s="173"/>
      <c r="B59" s="171"/>
      <c r="C59" s="134" t="s">
        <v>103</v>
      </c>
      <c r="D59" s="134" t="s">
        <v>168</v>
      </c>
      <c r="E59" s="173"/>
      <c r="F59" s="135" t="s">
        <v>170</v>
      </c>
      <c r="G59" s="129" t="s">
        <v>4</v>
      </c>
      <c r="H59" s="129" t="s">
        <v>5</v>
      </c>
      <c r="I59" s="129" t="s">
        <v>6</v>
      </c>
      <c r="J59" s="129" t="s">
        <v>7</v>
      </c>
      <c r="K59" s="129" t="s">
        <v>8</v>
      </c>
      <c r="L59" s="129" t="s">
        <v>9</v>
      </c>
      <c r="M59" s="129" t="s">
        <v>10</v>
      </c>
      <c r="N59" s="129" t="s">
        <v>11</v>
      </c>
      <c r="O59" s="129" t="s">
        <v>12</v>
      </c>
      <c r="P59" s="129" t="s">
        <v>13</v>
      </c>
      <c r="Q59" s="129" t="s">
        <v>14</v>
      </c>
      <c r="R59" s="129" t="s">
        <v>15</v>
      </c>
    </row>
    <row r="60" spans="1:18" ht="101.25" x14ac:dyDescent="0.3">
      <c r="A60" s="8">
        <v>9</v>
      </c>
      <c r="B60" s="9" t="s">
        <v>265</v>
      </c>
      <c r="C60" s="10" t="s">
        <v>266</v>
      </c>
      <c r="D60" s="46">
        <v>20000</v>
      </c>
      <c r="E60" s="79" t="s">
        <v>95</v>
      </c>
      <c r="F60" s="108" t="s">
        <v>113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</row>
    <row r="61" spans="1:18" ht="60.75" x14ac:dyDescent="0.3">
      <c r="A61" s="14">
        <v>10</v>
      </c>
      <c r="B61" s="15" t="s">
        <v>30</v>
      </c>
      <c r="C61" s="78" t="s">
        <v>247</v>
      </c>
      <c r="D61" s="46">
        <v>2519000</v>
      </c>
      <c r="E61" s="9" t="s">
        <v>17</v>
      </c>
      <c r="F61" s="48" t="s">
        <v>287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</row>
    <row r="62" spans="1:18" x14ac:dyDescent="0.3">
      <c r="A62" s="55"/>
      <c r="B62" s="56"/>
      <c r="C62" s="155" t="s">
        <v>248</v>
      </c>
      <c r="D62" s="75">
        <f>D63+D64+D76+D77+D78+D79+D80+D81+D92+D93+D94+D95+D96+D97+D108+D109+D110</f>
        <v>242370</v>
      </c>
      <c r="E62" s="15"/>
      <c r="F62" s="57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</row>
    <row r="63" spans="1:18" ht="56.25" x14ac:dyDescent="0.3">
      <c r="A63" s="55"/>
      <c r="B63" s="56"/>
      <c r="C63" s="86" t="s">
        <v>242</v>
      </c>
      <c r="D63" s="75">
        <v>6400</v>
      </c>
      <c r="E63" s="56" t="s">
        <v>17</v>
      </c>
      <c r="F63" s="57" t="s">
        <v>101</v>
      </c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</row>
    <row r="64" spans="1:18" ht="40.5" x14ac:dyDescent="0.3">
      <c r="A64" s="13"/>
      <c r="B64" s="10"/>
      <c r="C64" s="69" t="s">
        <v>243</v>
      </c>
      <c r="D64" s="76">
        <v>25900</v>
      </c>
      <c r="E64" s="10" t="s">
        <v>17</v>
      </c>
      <c r="F64" s="59" t="s">
        <v>101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</row>
    <row r="65" spans="1:18" x14ac:dyDescent="0.3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</row>
    <row r="66" spans="1:18" x14ac:dyDescent="0.3">
      <c r="A66" s="147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</row>
    <row r="67" spans="1:18" x14ac:dyDescent="0.3">
      <c r="P67" s="175" t="s">
        <v>173</v>
      </c>
      <c r="Q67" s="175"/>
      <c r="R67" s="175"/>
    </row>
    <row r="68" spans="1:18" x14ac:dyDescent="0.3">
      <c r="A68" s="174" t="s">
        <v>40</v>
      </c>
      <c r="B68" s="174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</row>
    <row r="69" spans="1:18" x14ac:dyDescent="0.3">
      <c r="A69" s="174" t="s">
        <v>181</v>
      </c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</row>
    <row r="70" spans="1:18" x14ac:dyDescent="0.3">
      <c r="A70" s="174" t="s">
        <v>0</v>
      </c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</row>
    <row r="71" spans="1:18" ht="10.5" customHeight="1" x14ac:dyDescent="0.3">
      <c r="A71" s="174"/>
      <c r="B71" s="174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</row>
    <row r="72" spans="1:18" x14ac:dyDescent="0.3">
      <c r="A72" s="43" t="s">
        <v>84</v>
      </c>
      <c r="B72" s="19" t="s">
        <v>85</v>
      </c>
    </row>
    <row r="73" spans="1:18" x14ac:dyDescent="0.3">
      <c r="B73" s="20" t="s">
        <v>178</v>
      </c>
    </row>
    <row r="74" spans="1:18" ht="20.25" customHeight="1" x14ac:dyDescent="0.3">
      <c r="A74" s="172" t="s">
        <v>166</v>
      </c>
      <c r="B74" s="171" t="s">
        <v>167</v>
      </c>
      <c r="C74" s="133" t="s">
        <v>102</v>
      </c>
      <c r="D74" s="133" t="s">
        <v>43</v>
      </c>
      <c r="E74" s="172" t="s">
        <v>44</v>
      </c>
      <c r="F74" s="130" t="s">
        <v>169</v>
      </c>
      <c r="G74" s="171" t="s">
        <v>182</v>
      </c>
      <c r="H74" s="171"/>
      <c r="I74" s="171"/>
      <c r="J74" s="171" t="s">
        <v>183</v>
      </c>
      <c r="K74" s="171"/>
      <c r="L74" s="171"/>
      <c r="M74" s="171"/>
      <c r="N74" s="171"/>
      <c r="O74" s="171"/>
      <c r="P74" s="171"/>
      <c r="Q74" s="171"/>
      <c r="R74" s="171"/>
    </row>
    <row r="75" spans="1:18" x14ac:dyDescent="0.3">
      <c r="A75" s="173"/>
      <c r="B75" s="171"/>
      <c r="C75" s="134" t="s">
        <v>103</v>
      </c>
      <c r="D75" s="134" t="s">
        <v>168</v>
      </c>
      <c r="E75" s="173"/>
      <c r="F75" s="135" t="s">
        <v>170</v>
      </c>
      <c r="G75" s="129" t="s">
        <v>4</v>
      </c>
      <c r="H75" s="129" t="s">
        <v>5</v>
      </c>
      <c r="I75" s="129" t="s">
        <v>6</v>
      </c>
      <c r="J75" s="129" t="s">
        <v>7</v>
      </c>
      <c r="K75" s="129" t="s">
        <v>8</v>
      </c>
      <c r="L75" s="129" t="s">
        <v>9</v>
      </c>
      <c r="M75" s="129" t="s">
        <v>10</v>
      </c>
      <c r="N75" s="129" t="s">
        <v>11</v>
      </c>
      <c r="O75" s="129" t="s">
        <v>12</v>
      </c>
      <c r="P75" s="129" t="s">
        <v>13</v>
      </c>
      <c r="Q75" s="129" t="s">
        <v>14</v>
      </c>
      <c r="R75" s="129" t="s">
        <v>15</v>
      </c>
    </row>
    <row r="76" spans="1:18" ht="81" x14ac:dyDescent="0.3">
      <c r="A76" s="14"/>
      <c r="B76" s="15" t="s">
        <v>253</v>
      </c>
      <c r="C76" s="121" t="s">
        <v>244</v>
      </c>
      <c r="D76" s="75">
        <v>8600</v>
      </c>
      <c r="E76" s="56" t="s">
        <v>17</v>
      </c>
      <c r="F76" s="57" t="s">
        <v>101</v>
      </c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</row>
    <row r="77" spans="1:18" ht="38.25" customHeight="1" x14ac:dyDescent="0.3">
      <c r="A77" s="55"/>
      <c r="B77" s="56"/>
      <c r="C77" s="86" t="s">
        <v>249</v>
      </c>
      <c r="D77" s="75">
        <v>2800</v>
      </c>
      <c r="E77" s="56" t="s">
        <v>17</v>
      </c>
      <c r="F77" s="57" t="s">
        <v>101</v>
      </c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</row>
    <row r="78" spans="1:18" ht="58.5" x14ac:dyDescent="0.3">
      <c r="A78" s="55"/>
      <c r="B78" s="56"/>
      <c r="C78" s="122" t="s">
        <v>245</v>
      </c>
      <c r="D78" s="75">
        <v>4000</v>
      </c>
      <c r="E78" s="56" t="s">
        <v>17</v>
      </c>
      <c r="F78" s="57" t="s">
        <v>101</v>
      </c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</row>
    <row r="79" spans="1:18" ht="40.5" customHeight="1" x14ac:dyDescent="0.3">
      <c r="A79" s="55"/>
      <c r="B79" s="56"/>
      <c r="C79" s="122" t="s">
        <v>250</v>
      </c>
      <c r="D79" s="75">
        <v>5500</v>
      </c>
      <c r="E79" s="56" t="s">
        <v>17</v>
      </c>
      <c r="F79" s="57" t="s">
        <v>39</v>
      </c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</row>
    <row r="80" spans="1:18" ht="37.5" customHeight="1" x14ac:dyDescent="0.3">
      <c r="A80" s="55"/>
      <c r="B80" s="56"/>
      <c r="C80" s="122" t="s">
        <v>251</v>
      </c>
      <c r="D80" s="75">
        <v>1690</v>
      </c>
      <c r="E80" s="56" t="s">
        <v>17</v>
      </c>
      <c r="F80" s="57" t="s">
        <v>39</v>
      </c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</row>
    <row r="81" spans="1:18" ht="77.25" customHeight="1" x14ac:dyDescent="0.3">
      <c r="A81" s="13"/>
      <c r="B81" s="10"/>
      <c r="C81" s="70" t="s">
        <v>252</v>
      </c>
      <c r="D81" s="76">
        <v>7900</v>
      </c>
      <c r="E81" s="10" t="s">
        <v>17</v>
      </c>
      <c r="F81" s="59" t="s">
        <v>39</v>
      </c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</row>
    <row r="82" spans="1:18" ht="20.100000000000001" customHeight="1" x14ac:dyDescent="0.3">
      <c r="A82" s="11"/>
      <c r="B82" s="12"/>
      <c r="C82" s="37"/>
      <c r="D82" s="52"/>
      <c r="E82" s="12"/>
      <c r="F82" s="53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</row>
    <row r="83" spans="1:18" ht="21" customHeight="1" x14ac:dyDescent="0.3">
      <c r="P83" s="175" t="s">
        <v>173</v>
      </c>
      <c r="Q83" s="175"/>
      <c r="R83" s="175"/>
    </row>
    <row r="84" spans="1:18" ht="21" customHeight="1" x14ac:dyDescent="0.3">
      <c r="A84" s="174" t="s">
        <v>40</v>
      </c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</row>
    <row r="85" spans="1:18" ht="21" customHeight="1" x14ac:dyDescent="0.3">
      <c r="A85" s="174" t="s">
        <v>181</v>
      </c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</row>
    <row r="86" spans="1:18" ht="21" customHeight="1" x14ac:dyDescent="0.3">
      <c r="A86" s="174" t="s">
        <v>0</v>
      </c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</row>
    <row r="87" spans="1:18" ht="21" customHeight="1" x14ac:dyDescent="0.3">
      <c r="A87" s="174"/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</row>
    <row r="88" spans="1:18" ht="21" customHeight="1" x14ac:dyDescent="0.3">
      <c r="A88" s="43" t="s">
        <v>84</v>
      </c>
      <c r="B88" s="19" t="s">
        <v>85</v>
      </c>
    </row>
    <row r="89" spans="1:18" ht="21" customHeight="1" x14ac:dyDescent="0.3">
      <c r="B89" s="20" t="s">
        <v>178</v>
      </c>
    </row>
    <row r="90" spans="1:18" ht="21" customHeight="1" x14ac:dyDescent="0.3">
      <c r="A90" s="172" t="s">
        <v>166</v>
      </c>
      <c r="B90" s="171" t="s">
        <v>167</v>
      </c>
      <c r="C90" s="151" t="s">
        <v>102</v>
      </c>
      <c r="D90" s="151" t="s">
        <v>43</v>
      </c>
      <c r="E90" s="172" t="s">
        <v>44</v>
      </c>
      <c r="F90" s="150" t="s">
        <v>169</v>
      </c>
      <c r="G90" s="171" t="s">
        <v>182</v>
      </c>
      <c r="H90" s="171"/>
      <c r="I90" s="171"/>
      <c r="J90" s="171" t="s">
        <v>183</v>
      </c>
      <c r="K90" s="171"/>
      <c r="L90" s="171"/>
      <c r="M90" s="171"/>
      <c r="N90" s="171"/>
      <c r="O90" s="171"/>
      <c r="P90" s="171"/>
      <c r="Q90" s="171"/>
      <c r="R90" s="171"/>
    </row>
    <row r="91" spans="1:18" ht="21" customHeight="1" x14ac:dyDescent="0.3">
      <c r="A91" s="173"/>
      <c r="B91" s="171"/>
      <c r="C91" s="152" t="s">
        <v>103</v>
      </c>
      <c r="D91" s="152" t="s">
        <v>168</v>
      </c>
      <c r="E91" s="173"/>
      <c r="F91" s="135" t="s">
        <v>170</v>
      </c>
      <c r="G91" s="149" t="s">
        <v>4</v>
      </c>
      <c r="H91" s="149" t="s">
        <v>5</v>
      </c>
      <c r="I91" s="149" t="s">
        <v>6</v>
      </c>
      <c r="J91" s="149" t="s">
        <v>7</v>
      </c>
      <c r="K91" s="149" t="s">
        <v>8</v>
      </c>
      <c r="L91" s="149" t="s">
        <v>9</v>
      </c>
      <c r="M91" s="149" t="s">
        <v>10</v>
      </c>
      <c r="N91" s="149" t="s">
        <v>11</v>
      </c>
      <c r="O91" s="149" t="s">
        <v>12</v>
      </c>
      <c r="P91" s="149" t="s">
        <v>13</v>
      </c>
      <c r="Q91" s="149" t="s">
        <v>14</v>
      </c>
      <c r="R91" s="149" t="s">
        <v>15</v>
      </c>
    </row>
    <row r="92" spans="1:18" ht="83.25" customHeight="1" x14ac:dyDescent="0.3">
      <c r="A92" s="14"/>
      <c r="B92" s="15" t="s">
        <v>246</v>
      </c>
      <c r="C92" s="121" t="s">
        <v>254</v>
      </c>
      <c r="D92" s="75">
        <v>7700</v>
      </c>
      <c r="E92" s="56" t="s">
        <v>17</v>
      </c>
      <c r="F92" s="57" t="s">
        <v>255</v>
      </c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</row>
    <row r="93" spans="1:18" ht="36.75" customHeight="1" x14ac:dyDescent="0.3">
      <c r="A93" s="55"/>
      <c r="B93" s="56"/>
      <c r="C93" s="86" t="s">
        <v>260</v>
      </c>
      <c r="D93" s="75">
        <v>7500</v>
      </c>
      <c r="E93" s="56" t="s">
        <v>17</v>
      </c>
      <c r="F93" s="57" t="s">
        <v>35</v>
      </c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</row>
    <row r="94" spans="1:18" ht="39" customHeight="1" x14ac:dyDescent="0.3">
      <c r="A94" s="55"/>
      <c r="B94" s="56"/>
      <c r="C94" s="122" t="s">
        <v>258</v>
      </c>
      <c r="D94" s="75">
        <v>100000</v>
      </c>
      <c r="E94" s="56" t="s">
        <v>17</v>
      </c>
      <c r="F94" s="57" t="s">
        <v>35</v>
      </c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</row>
    <row r="95" spans="1:18" ht="39" customHeight="1" x14ac:dyDescent="0.3">
      <c r="A95" s="55"/>
      <c r="B95" s="56"/>
      <c r="C95" s="122" t="s">
        <v>259</v>
      </c>
      <c r="D95" s="75">
        <v>21000</v>
      </c>
      <c r="E95" s="56" t="s">
        <v>17</v>
      </c>
      <c r="F95" s="57" t="s">
        <v>35</v>
      </c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</row>
    <row r="96" spans="1:18" ht="62.25" customHeight="1" x14ac:dyDescent="0.3">
      <c r="A96" s="55"/>
      <c r="B96" s="56"/>
      <c r="C96" s="122" t="s">
        <v>257</v>
      </c>
      <c r="D96" s="75">
        <v>5500</v>
      </c>
      <c r="E96" s="56" t="s">
        <v>17</v>
      </c>
      <c r="F96" s="57" t="s">
        <v>35</v>
      </c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</row>
    <row r="97" spans="1:18" ht="39" customHeight="1" x14ac:dyDescent="0.3">
      <c r="A97" s="13"/>
      <c r="B97" s="10"/>
      <c r="C97" s="70" t="s">
        <v>256</v>
      </c>
      <c r="D97" s="76">
        <v>6590</v>
      </c>
      <c r="E97" s="10" t="s">
        <v>17</v>
      </c>
      <c r="F97" s="59" t="s">
        <v>35</v>
      </c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</row>
    <row r="98" spans="1:18" ht="21" customHeight="1" x14ac:dyDescent="0.3">
      <c r="A98" s="11"/>
      <c r="B98" s="12"/>
      <c r="C98" s="37"/>
      <c r="D98" s="52"/>
      <c r="E98" s="12"/>
      <c r="F98" s="53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</row>
    <row r="99" spans="1:18" ht="21" customHeight="1" x14ac:dyDescent="0.3">
      <c r="P99" s="175" t="s">
        <v>173</v>
      </c>
      <c r="Q99" s="175"/>
      <c r="R99" s="175"/>
    </row>
    <row r="100" spans="1:18" ht="21" customHeight="1" x14ac:dyDescent="0.3">
      <c r="A100" s="174" t="s">
        <v>40</v>
      </c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</row>
    <row r="101" spans="1:18" ht="21" customHeight="1" x14ac:dyDescent="0.3">
      <c r="A101" s="174" t="s">
        <v>181</v>
      </c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</row>
    <row r="102" spans="1:18" ht="21" customHeight="1" x14ac:dyDescent="0.3">
      <c r="A102" s="174" t="s">
        <v>0</v>
      </c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</row>
    <row r="103" spans="1:18" ht="21" customHeight="1" x14ac:dyDescent="0.3">
      <c r="A103" s="174"/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</row>
    <row r="104" spans="1:18" ht="21" customHeight="1" x14ac:dyDescent="0.3">
      <c r="A104" s="43" t="s">
        <v>84</v>
      </c>
      <c r="B104" s="19" t="s">
        <v>85</v>
      </c>
    </row>
    <row r="105" spans="1:18" ht="21" customHeight="1" x14ac:dyDescent="0.3">
      <c r="B105" s="20" t="s">
        <v>178</v>
      </c>
    </row>
    <row r="106" spans="1:18" ht="21" customHeight="1" x14ac:dyDescent="0.3">
      <c r="A106" s="172" t="s">
        <v>166</v>
      </c>
      <c r="B106" s="171" t="s">
        <v>167</v>
      </c>
      <c r="C106" s="151" t="s">
        <v>102</v>
      </c>
      <c r="D106" s="151" t="s">
        <v>43</v>
      </c>
      <c r="E106" s="172" t="s">
        <v>44</v>
      </c>
      <c r="F106" s="150" t="s">
        <v>169</v>
      </c>
      <c r="G106" s="171" t="s">
        <v>182</v>
      </c>
      <c r="H106" s="171"/>
      <c r="I106" s="171"/>
      <c r="J106" s="171" t="s">
        <v>183</v>
      </c>
      <c r="K106" s="171"/>
      <c r="L106" s="171"/>
      <c r="M106" s="171"/>
      <c r="N106" s="171"/>
      <c r="O106" s="171"/>
      <c r="P106" s="171"/>
      <c r="Q106" s="171"/>
      <c r="R106" s="171"/>
    </row>
    <row r="107" spans="1:18" ht="21" customHeight="1" x14ac:dyDescent="0.3">
      <c r="A107" s="173"/>
      <c r="B107" s="171"/>
      <c r="C107" s="152" t="s">
        <v>103</v>
      </c>
      <c r="D107" s="152" t="s">
        <v>168</v>
      </c>
      <c r="E107" s="173"/>
      <c r="F107" s="135" t="s">
        <v>170</v>
      </c>
      <c r="G107" s="149" t="s">
        <v>4</v>
      </c>
      <c r="H107" s="149" t="s">
        <v>5</v>
      </c>
      <c r="I107" s="149" t="s">
        <v>6</v>
      </c>
      <c r="J107" s="149" t="s">
        <v>7</v>
      </c>
      <c r="K107" s="149" t="s">
        <v>8</v>
      </c>
      <c r="L107" s="149" t="s">
        <v>9</v>
      </c>
      <c r="M107" s="149" t="s">
        <v>10</v>
      </c>
      <c r="N107" s="149" t="s">
        <v>11</v>
      </c>
      <c r="O107" s="149" t="s">
        <v>12</v>
      </c>
      <c r="P107" s="149" t="s">
        <v>13</v>
      </c>
      <c r="Q107" s="149" t="s">
        <v>14</v>
      </c>
      <c r="R107" s="149" t="s">
        <v>15</v>
      </c>
    </row>
    <row r="108" spans="1:18" ht="81.75" customHeight="1" x14ac:dyDescent="0.3">
      <c r="A108" s="14"/>
      <c r="B108" s="15" t="s">
        <v>246</v>
      </c>
      <c r="C108" s="121" t="s">
        <v>261</v>
      </c>
      <c r="D108" s="75">
        <v>11900</v>
      </c>
      <c r="E108" s="56" t="s">
        <v>17</v>
      </c>
      <c r="F108" s="57" t="s">
        <v>35</v>
      </c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</row>
    <row r="109" spans="1:18" ht="39.75" customHeight="1" x14ac:dyDescent="0.3">
      <c r="A109" s="55"/>
      <c r="B109" s="56"/>
      <c r="C109" s="86" t="s">
        <v>262</v>
      </c>
      <c r="D109" s="75">
        <v>1390</v>
      </c>
      <c r="E109" s="56" t="s">
        <v>17</v>
      </c>
      <c r="F109" s="57" t="s">
        <v>35</v>
      </c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</row>
    <row r="110" spans="1:18" ht="45.75" customHeight="1" x14ac:dyDescent="0.3">
      <c r="A110" s="13"/>
      <c r="B110" s="10"/>
      <c r="C110" s="69" t="s">
        <v>263</v>
      </c>
      <c r="D110" s="76">
        <v>18000</v>
      </c>
      <c r="E110" s="10" t="s">
        <v>17</v>
      </c>
      <c r="F110" s="59" t="s">
        <v>153</v>
      </c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</row>
    <row r="111" spans="1:18" ht="21" customHeight="1" x14ac:dyDescent="0.3">
      <c r="A111" s="11"/>
      <c r="B111" s="12"/>
      <c r="C111" s="37"/>
      <c r="D111" s="52"/>
      <c r="E111" s="12"/>
      <c r="F111" s="53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</row>
    <row r="112" spans="1:18" ht="21" customHeight="1" x14ac:dyDescent="0.3">
      <c r="A112" s="11"/>
      <c r="B112" s="12"/>
      <c r="C112" s="37"/>
      <c r="D112" s="52"/>
      <c r="E112" s="12"/>
      <c r="F112" s="53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</row>
    <row r="113" spans="1:18" ht="21" customHeight="1" x14ac:dyDescent="0.3">
      <c r="A113" s="11"/>
      <c r="B113" s="12"/>
      <c r="C113" s="37"/>
      <c r="D113" s="52"/>
      <c r="E113" s="12"/>
      <c r="F113" s="53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</row>
    <row r="114" spans="1:18" ht="21" customHeight="1" x14ac:dyDescent="0.3">
      <c r="A114" s="11"/>
      <c r="B114" s="12"/>
      <c r="C114" s="37"/>
      <c r="D114" s="52"/>
      <c r="E114" s="12"/>
      <c r="F114" s="53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</row>
    <row r="115" spans="1:18" ht="21" customHeight="1" x14ac:dyDescent="0.3">
      <c r="A115" s="11"/>
      <c r="B115" s="12"/>
      <c r="C115" s="37"/>
      <c r="D115" s="52"/>
      <c r="E115" s="12"/>
      <c r="F115" s="53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</row>
    <row r="116" spans="1:18" ht="21" customHeight="1" x14ac:dyDescent="0.3">
      <c r="A116" s="11"/>
      <c r="B116" s="12"/>
      <c r="C116" s="37"/>
      <c r="D116" s="52"/>
      <c r="E116" s="12"/>
      <c r="F116" s="53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</row>
    <row r="117" spans="1:18" ht="21" customHeight="1" x14ac:dyDescent="0.3">
      <c r="A117" s="11"/>
      <c r="B117" s="12"/>
      <c r="C117" s="37"/>
      <c r="D117" s="52"/>
      <c r="E117" s="12"/>
      <c r="F117" s="53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</row>
    <row r="118" spans="1:18" x14ac:dyDescent="0.3">
      <c r="A118" s="169"/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</row>
    <row r="120" spans="1:18" x14ac:dyDescent="0.3">
      <c r="P120" s="175" t="s">
        <v>173</v>
      </c>
      <c r="Q120" s="175"/>
      <c r="R120" s="175"/>
    </row>
    <row r="121" spans="1:18" x14ac:dyDescent="0.3">
      <c r="A121" s="174" t="s">
        <v>40</v>
      </c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</row>
    <row r="122" spans="1:18" x14ac:dyDescent="0.3">
      <c r="A122" s="174" t="s">
        <v>181</v>
      </c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</row>
    <row r="123" spans="1:18" x14ac:dyDescent="0.3">
      <c r="A123" s="174" t="s">
        <v>0</v>
      </c>
      <c r="B123" s="174"/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</row>
    <row r="124" spans="1:18" x14ac:dyDescent="0.3">
      <c r="A124" s="174"/>
      <c r="B124" s="174"/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</row>
    <row r="125" spans="1:18" x14ac:dyDescent="0.3">
      <c r="A125" s="43" t="s">
        <v>84</v>
      </c>
      <c r="B125" s="19" t="s">
        <v>85</v>
      </c>
    </row>
    <row r="126" spans="1:18" x14ac:dyDescent="0.3">
      <c r="B126" s="20" t="s">
        <v>178</v>
      </c>
    </row>
    <row r="127" spans="1:18" ht="20.25" customHeight="1" x14ac:dyDescent="0.3">
      <c r="A127" s="172" t="s">
        <v>166</v>
      </c>
      <c r="B127" s="171" t="s">
        <v>167</v>
      </c>
      <c r="C127" s="133" t="s">
        <v>102</v>
      </c>
      <c r="D127" s="133" t="s">
        <v>43</v>
      </c>
      <c r="E127" s="172" t="s">
        <v>44</v>
      </c>
      <c r="F127" s="130" t="s">
        <v>169</v>
      </c>
      <c r="G127" s="171" t="s">
        <v>182</v>
      </c>
      <c r="H127" s="171"/>
      <c r="I127" s="171"/>
      <c r="J127" s="171" t="s">
        <v>183</v>
      </c>
      <c r="K127" s="171"/>
      <c r="L127" s="171"/>
      <c r="M127" s="171"/>
      <c r="N127" s="171"/>
      <c r="O127" s="171"/>
      <c r="P127" s="171"/>
      <c r="Q127" s="171"/>
      <c r="R127" s="171"/>
    </row>
    <row r="128" spans="1:18" x14ac:dyDescent="0.3">
      <c r="A128" s="173"/>
      <c r="B128" s="171"/>
      <c r="C128" s="134" t="s">
        <v>103</v>
      </c>
      <c r="D128" s="134" t="s">
        <v>168</v>
      </c>
      <c r="E128" s="173"/>
      <c r="F128" s="135" t="s">
        <v>170</v>
      </c>
      <c r="G128" s="129" t="s">
        <v>4</v>
      </c>
      <c r="H128" s="129" t="s">
        <v>5</v>
      </c>
      <c r="I128" s="129" t="s">
        <v>6</v>
      </c>
      <c r="J128" s="129" t="s">
        <v>7</v>
      </c>
      <c r="K128" s="129" t="s">
        <v>8</v>
      </c>
      <c r="L128" s="129" t="s">
        <v>9</v>
      </c>
      <c r="M128" s="129" t="s">
        <v>10</v>
      </c>
      <c r="N128" s="129" t="s">
        <v>11</v>
      </c>
      <c r="O128" s="129" t="s">
        <v>12</v>
      </c>
      <c r="P128" s="129" t="s">
        <v>13</v>
      </c>
      <c r="Q128" s="129" t="s">
        <v>14</v>
      </c>
      <c r="R128" s="129" t="s">
        <v>15</v>
      </c>
    </row>
    <row r="129" spans="1:18" ht="262.5" x14ac:dyDescent="0.3">
      <c r="A129" s="8">
        <v>11</v>
      </c>
      <c r="B129" s="9" t="s">
        <v>38</v>
      </c>
      <c r="C129" s="34" t="s">
        <v>154</v>
      </c>
      <c r="D129" s="46">
        <v>310000</v>
      </c>
      <c r="E129" s="9" t="s">
        <v>17</v>
      </c>
      <c r="F129" s="36" t="s">
        <v>31</v>
      </c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</row>
    <row r="130" spans="1:18" x14ac:dyDescent="0.3">
      <c r="A130" s="11"/>
      <c r="B130" s="12"/>
      <c r="C130" s="37"/>
      <c r="D130" s="52"/>
      <c r="E130" s="12"/>
      <c r="F130" s="53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</row>
    <row r="131" spans="1:18" x14ac:dyDescent="0.3">
      <c r="A131" s="169"/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  <c r="R131" s="170"/>
    </row>
    <row r="134" spans="1:18" x14ac:dyDescent="0.3">
      <c r="P134" s="175" t="s">
        <v>173</v>
      </c>
      <c r="Q134" s="175"/>
      <c r="R134" s="175"/>
    </row>
    <row r="135" spans="1:18" x14ac:dyDescent="0.3">
      <c r="A135" s="174" t="s">
        <v>40</v>
      </c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</row>
    <row r="136" spans="1:18" x14ac:dyDescent="0.3">
      <c r="A136" s="174" t="s">
        <v>181</v>
      </c>
      <c r="B136" s="174"/>
      <c r="C136" s="174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</row>
    <row r="137" spans="1:18" x14ac:dyDescent="0.3">
      <c r="A137" s="174" t="s">
        <v>0</v>
      </c>
      <c r="B137" s="174"/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</row>
    <row r="138" spans="1:18" x14ac:dyDescent="0.3">
      <c r="A138" s="174"/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</row>
    <row r="139" spans="1:18" x14ac:dyDescent="0.3">
      <c r="A139" s="43" t="s">
        <v>84</v>
      </c>
      <c r="B139" s="19" t="s">
        <v>85</v>
      </c>
    </row>
    <row r="140" spans="1:18" x14ac:dyDescent="0.3">
      <c r="B140" s="20" t="s">
        <v>178</v>
      </c>
    </row>
    <row r="141" spans="1:18" ht="20.25" customHeight="1" x14ac:dyDescent="0.3">
      <c r="A141" s="172" t="s">
        <v>166</v>
      </c>
      <c r="B141" s="171" t="s">
        <v>167</v>
      </c>
      <c r="C141" s="133" t="s">
        <v>102</v>
      </c>
      <c r="D141" s="133" t="s">
        <v>43</v>
      </c>
      <c r="E141" s="172" t="s">
        <v>44</v>
      </c>
      <c r="F141" s="130" t="s">
        <v>169</v>
      </c>
      <c r="G141" s="171" t="s">
        <v>182</v>
      </c>
      <c r="H141" s="171"/>
      <c r="I141" s="171"/>
      <c r="J141" s="171" t="s">
        <v>183</v>
      </c>
      <c r="K141" s="171"/>
      <c r="L141" s="171"/>
      <c r="M141" s="171"/>
      <c r="N141" s="171"/>
      <c r="O141" s="171"/>
      <c r="P141" s="171"/>
      <c r="Q141" s="171"/>
      <c r="R141" s="171"/>
    </row>
    <row r="142" spans="1:18" x14ac:dyDescent="0.3">
      <c r="A142" s="173"/>
      <c r="B142" s="171"/>
      <c r="C142" s="134" t="s">
        <v>103</v>
      </c>
      <c r="D142" s="134" t="s">
        <v>168</v>
      </c>
      <c r="E142" s="173"/>
      <c r="F142" s="135" t="s">
        <v>170</v>
      </c>
      <c r="G142" s="129" t="s">
        <v>4</v>
      </c>
      <c r="H142" s="129" t="s">
        <v>5</v>
      </c>
      <c r="I142" s="129" t="s">
        <v>6</v>
      </c>
      <c r="J142" s="129" t="s">
        <v>7</v>
      </c>
      <c r="K142" s="129" t="s">
        <v>8</v>
      </c>
      <c r="L142" s="129" t="s">
        <v>9</v>
      </c>
      <c r="M142" s="129" t="s">
        <v>10</v>
      </c>
      <c r="N142" s="129" t="s">
        <v>11</v>
      </c>
      <c r="O142" s="129" t="s">
        <v>12</v>
      </c>
      <c r="P142" s="129" t="s">
        <v>13</v>
      </c>
      <c r="Q142" s="129" t="s">
        <v>14</v>
      </c>
      <c r="R142" s="129" t="s">
        <v>15</v>
      </c>
    </row>
    <row r="143" spans="1:18" ht="243.75" x14ac:dyDescent="0.3">
      <c r="A143" s="8">
        <v>12</v>
      </c>
      <c r="B143" s="10" t="s">
        <v>264</v>
      </c>
      <c r="C143" s="69" t="s">
        <v>90</v>
      </c>
      <c r="D143" s="46">
        <v>220000</v>
      </c>
      <c r="E143" s="9" t="s">
        <v>17</v>
      </c>
      <c r="F143" s="108" t="s">
        <v>113</v>
      </c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</row>
    <row r="145" spans="1:19" x14ac:dyDescent="0.3">
      <c r="A145" s="169"/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  <c r="R145" s="170"/>
    </row>
    <row r="146" spans="1:19" x14ac:dyDescent="0.3">
      <c r="S146" s="160">
        <f>D10+D11+D28+D29+D44+D45+D60+D61+D62+D129+D143</f>
        <v>3592370</v>
      </c>
    </row>
    <row r="147" spans="1:19" x14ac:dyDescent="0.3">
      <c r="P147" s="175" t="s">
        <v>173</v>
      </c>
      <c r="Q147" s="175"/>
      <c r="R147" s="175"/>
    </row>
    <row r="148" spans="1:19" x14ac:dyDescent="0.3">
      <c r="A148" s="174" t="s">
        <v>40</v>
      </c>
      <c r="B148" s="174"/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</row>
    <row r="149" spans="1:19" x14ac:dyDescent="0.3">
      <c r="A149" s="174" t="s">
        <v>181</v>
      </c>
      <c r="B149" s="174"/>
      <c r="C149" s="174"/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</row>
    <row r="150" spans="1:19" x14ac:dyDescent="0.3">
      <c r="A150" s="174" t="s">
        <v>0</v>
      </c>
      <c r="B150" s="174"/>
      <c r="C150" s="174"/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</row>
    <row r="151" spans="1:19" ht="19.5" customHeight="1" x14ac:dyDescent="0.3">
      <c r="A151" s="174"/>
      <c r="B151" s="174"/>
      <c r="C151" s="174"/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</row>
    <row r="152" spans="1:19" x14ac:dyDescent="0.3">
      <c r="A152" s="43" t="s">
        <v>84</v>
      </c>
      <c r="B152" s="19" t="s">
        <v>85</v>
      </c>
    </row>
    <row r="153" spans="1:19" x14ac:dyDescent="0.3">
      <c r="B153" s="20" t="s">
        <v>179</v>
      </c>
    </row>
    <row r="154" spans="1:19" ht="20.25" customHeight="1" x14ac:dyDescent="0.3">
      <c r="A154" s="172" t="s">
        <v>166</v>
      </c>
      <c r="B154" s="171" t="s">
        <v>167</v>
      </c>
      <c r="C154" s="133" t="s">
        <v>102</v>
      </c>
      <c r="D154" s="133" t="s">
        <v>43</v>
      </c>
      <c r="E154" s="172" t="s">
        <v>44</v>
      </c>
      <c r="F154" s="130" t="s">
        <v>169</v>
      </c>
      <c r="G154" s="171" t="s">
        <v>182</v>
      </c>
      <c r="H154" s="171"/>
      <c r="I154" s="171"/>
      <c r="J154" s="171" t="s">
        <v>183</v>
      </c>
      <c r="K154" s="171"/>
      <c r="L154" s="171"/>
      <c r="M154" s="171"/>
      <c r="N154" s="171"/>
      <c r="O154" s="171"/>
      <c r="P154" s="171"/>
      <c r="Q154" s="171"/>
      <c r="R154" s="171"/>
    </row>
    <row r="155" spans="1:19" x14ac:dyDescent="0.3">
      <c r="A155" s="173"/>
      <c r="B155" s="171"/>
      <c r="C155" s="134" t="s">
        <v>103</v>
      </c>
      <c r="D155" s="134" t="s">
        <v>168</v>
      </c>
      <c r="E155" s="173"/>
      <c r="F155" s="135" t="s">
        <v>170</v>
      </c>
      <c r="G155" s="129" t="s">
        <v>4</v>
      </c>
      <c r="H155" s="129" t="s">
        <v>5</v>
      </c>
      <c r="I155" s="129" t="s">
        <v>6</v>
      </c>
      <c r="J155" s="129" t="s">
        <v>7</v>
      </c>
      <c r="K155" s="129" t="s">
        <v>8</v>
      </c>
      <c r="L155" s="129" t="s">
        <v>9</v>
      </c>
      <c r="M155" s="129" t="s">
        <v>10</v>
      </c>
      <c r="N155" s="129" t="s">
        <v>11</v>
      </c>
      <c r="O155" s="129" t="s">
        <v>12</v>
      </c>
      <c r="P155" s="129" t="s">
        <v>13</v>
      </c>
      <c r="Q155" s="129" t="s">
        <v>14</v>
      </c>
      <c r="R155" s="129" t="s">
        <v>15</v>
      </c>
    </row>
    <row r="156" spans="1:19" ht="168.75" customHeight="1" x14ac:dyDescent="0.3">
      <c r="A156" s="8">
        <v>1</v>
      </c>
      <c r="B156" s="9" t="s">
        <v>230</v>
      </c>
      <c r="C156" s="126" t="s">
        <v>231</v>
      </c>
      <c r="D156" s="46">
        <v>52000</v>
      </c>
      <c r="E156" s="34" t="s">
        <v>138</v>
      </c>
      <c r="F156" s="48" t="s">
        <v>35</v>
      </c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</row>
    <row r="157" spans="1:19" ht="139.5" customHeight="1" x14ac:dyDescent="0.3">
      <c r="A157" s="8">
        <v>2</v>
      </c>
      <c r="B157" s="9" t="s">
        <v>232</v>
      </c>
      <c r="C157" s="126" t="s">
        <v>233</v>
      </c>
      <c r="D157" s="46">
        <v>99000</v>
      </c>
      <c r="E157" s="34" t="s">
        <v>138</v>
      </c>
      <c r="F157" s="48" t="s">
        <v>35</v>
      </c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</row>
    <row r="158" spans="1:19" x14ac:dyDescent="0.3">
      <c r="A158" s="169"/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  <c r="R158" s="170"/>
      <c r="S158" s="160">
        <f>D156+D157</f>
        <v>151000</v>
      </c>
    </row>
    <row r="159" spans="1:19" x14ac:dyDescent="0.3">
      <c r="P159" s="175" t="s">
        <v>173</v>
      </c>
      <c r="Q159" s="175"/>
      <c r="R159" s="175"/>
    </row>
    <row r="160" spans="1:19" x14ac:dyDescent="0.3">
      <c r="A160" s="174" t="s">
        <v>40</v>
      </c>
      <c r="B160" s="174"/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  <c r="R160" s="174"/>
    </row>
    <row r="161" spans="1:18" x14ac:dyDescent="0.3">
      <c r="A161" s="174" t="s">
        <v>181</v>
      </c>
      <c r="B161" s="174"/>
      <c r="C161" s="174"/>
      <c r="D161" s="174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  <c r="R161" s="174"/>
    </row>
    <row r="162" spans="1:18" x14ac:dyDescent="0.3">
      <c r="A162" s="174" t="s">
        <v>0</v>
      </c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  <c r="R162" s="174"/>
    </row>
    <row r="163" spans="1:18" x14ac:dyDescent="0.3">
      <c r="A163" s="174"/>
      <c r="B163" s="174"/>
      <c r="C163" s="174"/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  <c r="R163" s="174"/>
    </row>
    <row r="164" spans="1:18" x14ac:dyDescent="0.3">
      <c r="A164" s="43" t="s">
        <v>84</v>
      </c>
      <c r="B164" s="19" t="s">
        <v>85</v>
      </c>
    </row>
    <row r="165" spans="1:18" x14ac:dyDescent="0.3">
      <c r="B165" s="20" t="s">
        <v>291</v>
      </c>
    </row>
    <row r="166" spans="1:18" x14ac:dyDescent="0.3">
      <c r="A166" s="172" t="s">
        <v>166</v>
      </c>
      <c r="B166" s="171" t="s">
        <v>167</v>
      </c>
      <c r="C166" s="167" t="s">
        <v>102</v>
      </c>
      <c r="D166" s="167" t="s">
        <v>43</v>
      </c>
      <c r="E166" s="172" t="s">
        <v>44</v>
      </c>
      <c r="F166" s="166" t="s">
        <v>169</v>
      </c>
      <c r="G166" s="171" t="s">
        <v>182</v>
      </c>
      <c r="H166" s="171"/>
      <c r="I166" s="171"/>
      <c r="J166" s="171" t="s">
        <v>183</v>
      </c>
      <c r="K166" s="171"/>
      <c r="L166" s="171"/>
      <c r="M166" s="171"/>
      <c r="N166" s="171"/>
      <c r="O166" s="171"/>
      <c r="P166" s="171"/>
      <c r="Q166" s="171"/>
      <c r="R166" s="171"/>
    </row>
    <row r="167" spans="1:18" x14ac:dyDescent="0.3">
      <c r="A167" s="173"/>
      <c r="B167" s="171"/>
      <c r="C167" s="168" t="s">
        <v>103</v>
      </c>
      <c r="D167" s="168" t="s">
        <v>168</v>
      </c>
      <c r="E167" s="173"/>
      <c r="F167" s="135" t="s">
        <v>170</v>
      </c>
      <c r="G167" s="165" t="s">
        <v>4</v>
      </c>
      <c r="H167" s="165" t="s">
        <v>5</v>
      </c>
      <c r="I167" s="165" t="s">
        <v>6</v>
      </c>
      <c r="J167" s="165" t="s">
        <v>7</v>
      </c>
      <c r="K167" s="165" t="s">
        <v>8</v>
      </c>
      <c r="L167" s="165" t="s">
        <v>9</v>
      </c>
      <c r="M167" s="165" t="s">
        <v>10</v>
      </c>
      <c r="N167" s="165" t="s">
        <v>11</v>
      </c>
      <c r="O167" s="165" t="s">
        <v>12</v>
      </c>
      <c r="P167" s="165" t="s">
        <v>13</v>
      </c>
      <c r="Q167" s="165" t="s">
        <v>14</v>
      </c>
      <c r="R167" s="165" t="s">
        <v>15</v>
      </c>
    </row>
    <row r="168" spans="1:18" ht="81" x14ac:dyDescent="0.3">
      <c r="A168" s="8">
        <v>1</v>
      </c>
      <c r="B168" s="9" t="s">
        <v>36</v>
      </c>
      <c r="C168" s="34" t="s">
        <v>86</v>
      </c>
      <c r="D168" s="46">
        <v>10000</v>
      </c>
      <c r="E168" s="9" t="s">
        <v>17</v>
      </c>
      <c r="F168" s="108" t="s">
        <v>113</v>
      </c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</row>
    <row r="169" spans="1:18" ht="150" x14ac:dyDescent="0.3">
      <c r="A169" s="8">
        <v>2</v>
      </c>
      <c r="B169" s="1" t="s">
        <v>240</v>
      </c>
      <c r="C169" s="77" t="s">
        <v>241</v>
      </c>
      <c r="D169" s="46">
        <v>10000</v>
      </c>
      <c r="E169" s="9" t="s">
        <v>17</v>
      </c>
      <c r="F169" s="108" t="s">
        <v>113</v>
      </c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81"/>
    </row>
    <row r="170" spans="1:18" x14ac:dyDescent="0.3">
      <c r="A170" s="169"/>
      <c r="B170" s="170"/>
      <c r="C170" s="170"/>
      <c r="D170" s="170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  <c r="R170" s="170"/>
    </row>
  </sheetData>
  <mergeCells count="119">
    <mergeCell ref="A170:R170"/>
    <mergeCell ref="P159:R159"/>
    <mergeCell ref="A160:R160"/>
    <mergeCell ref="A161:R161"/>
    <mergeCell ref="A162:R162"/>
    <mergeCell ref="A163:R163"/>
    <mergeCell ref="A166:A167"/>
    <mergeCell ref="B166:B167"/>
    <mergeCell ref="E166:E167"/>
    <mergeCell ref="G166:I166"/>
    <mergeCell ref="J166:R166"/>
    <mergeCell ref="G154:I154"/>
    <mergeCell ref="J154:R154"/>
    <mergeCell ref="A158:R158"/>
    <mergeCell ref="A154:A155"/>
    <mergeCell ref="B154:B155"/>
    <mergeCell ref="E154:E155"/>
    <mergeCell ref="A150:R150"/>
    <mergeCell ref="A151:R151"/>
    <mergeCell ref="J74:R74"/>
    <mergeCell ref="A118:R118"/>
    <mergeCell ref="A74:A75"/>
    <mergeCell ref="B74:B75"/>
    <mergeCell ref="E74:E75"/>
    <mergeCell ref="G74:I74"/>
    <mergeCell ref="A131:R131"/>
    <mergeCell ref="P134:R134"/>
    <mergeCell ref="A135:R135"/>
    <mergeCell ref="A136:R136"/>
    <mergeCell ref="A137:R137"/>
    <mergeCell ref="A138:R138"/>
    <mergeCell ref="A141:A142"/>
    <mergeCell ref="B141:B142"/>
    <mergeCell ref="P147:R147"/>
    <mergeCell ref="A148:R148"/>
    <mergeCell ref="A149:R149"/>
    <mergeCell ref="E141:E142"/>
    <mergeCell ref="A124:R124"/>
    <mergeCell ref="A127:A128"/>
    <mergeCell ref="B127:B128"/>
    <mergeCell ref="E127:E128"/>
    <mergeCell ref="G127:I127"/>
    <mergeCell ref="J127:R127"/>
    <mergeCell ref="G141:I141"/>
    <mergeCell ref="J141:R141"/>
    <mergeCell ref="A145:R145"/>
    <mergeCell ref="A22:R22"/>
    <mergeCell ref="A23:R23"/>
    <mergeCell ref="A26:A27"/>
    <mergeCell ref="B26:B27"/>
    <mergeCell ref="E26:E27"/>
    <mergeCell ref="A71:R71"/>
    <mergeCell ref="A52:R52"/>
    <mergeCell ref="A53:R53"/>
    <mergeCell ref="A54:R54"/>
    <mergeCell ref="A58:A59"/>
    <mergeCell ref="B58:B59"/>
    <mergeCell ref="E58:E59"/>
    <mergeCell ref="G58:I58"/>
    <mergeCell ref="J58:R58"/>
    <mergeCell ref="A55:R55"/>
    <mergeCell ref="A65:R65"/>
    <mergeCell ref="P67:R67"/>
    <mergeCell ref="A68:R68"/>
    <mergeCell ref="A69:R69"/>
    <mergeCell ref="A70:R70"/>
    <mergeCell ref="P1:R1"/>
    <mergeCell ref="A2:R2"/>
    <mergeCell ref="A3:R3"/>
    <mergeCell ref="A4:R4"/>
    <mergeCell ref="A5:R5"/>
    <mergeCell ref="A8:A9"/>
    <mergeCell ref="B8:B9"/>
    <mergeCell ref="E8:E9"/>
    <mergeCell ref="G8:I8"/>
    <mergeCell ref="J8:R8"/>
    <mergeCell ref="A16:R16"/>
    <mergeCell ref="P120:R120"/>
    <mergeCell ref="A121:R121"/>
    <mergeCell ref="A122:R122"/>
    <mergeCell ref="A123:R123"/>
    <mergeCell ref="A38:R38"/>
    <mergeCell ref="A39:R39"/>
    <mergeCell ref="E42:E43"/>
    <mergeCell ref="G42:I42"/>
    <mergeCell ref="J42:R42"/>
    <mergeCell ref="P51:R51"/>
    <mergeCell ref="G26:I26"/>
    <mergeCell ref="J26:R26"/>
    <mergeCell ref="A30:R30"/>
    <mergeCell ref="P35:R35"/>
    <mergeCell ref="A36:R36"/>
    <mergeCell ref="A42:A43"/>
    <mergeCell ref="B42:B43"/>
    <mergeCell ref="A47:R47"/>
    <mergeCell ref="A37:R37"/>
    <mergeCell ref="P19:R19"/>
    <mergeCell ref="A20:R20"/>
    <mergeCell ref="A21:R21"/>
    <mergeCell ref="A90:A91"/>
    <mergeCell ref="B90:B91"/>
    <mergeCell ref="E90:E91"/>
    <mergeCell ref="G90:I90"/>
    <mergeCell ref="J90:R90"/>
    <mergeCell ref="P83:R83"/>
    <mergeCell ref="A84:R84"/>
    <mergeCell ref="A85:R85"/>
    <mergeCell ref="A86:R86"/>
    <mergeCell ref="A87:R87"/>
    <mergeCell ref="A106:A107"/>
    <mergeCell ref="B106:B107"/>
    <mergeCell ref="E106:E107"/>
    <mergeCell ref="G106:I106"/>
    <mergeCell ref="J106:R106"/>
    <mergeCell ref="P99:R99"/>
    <mergeCell ref="A100:R100"/>
    <mergeCell ref="A101:R101"/>
    <mergeCell ref="A102:R102"/>
    <mergeCell ref="A103:R103"/>
  </mergeCells>
  <pageMargins left="0.22" right="0.21" top="0.49" bottom="0.44" header="0.34" footer="0.3"/>
  <pageSetup paperSize="9" orientation="landscape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opLeftCell="A6" workbookViewId="0">
      <selection sqref="A1:R12"/>
    </sheetView>
  </sheetViews>
  <sheetFormatPr defaultRowHeight="20.25" x14ac:dyDescent="0.3"/>
  <cols>
    <col min="1" max="1" width="5.5" style="17" customWidth="1"/>
    <col min="2" max="2" width="22.375" style="17" customWidth="1"/>
    <col min="3" max="3" width="23.375" style="17" customWidth="1"/>
    <col min="4" max="4" width="11.125" style="17" customWidth="1"/>
    <col min="5" max="5" width="9.375" style="18" customWidth="1"/>
    <col min="6" max="6" width="10.5" style="18" customWidth="1"/>
    <col min="7" max="18" width="4.375" style="17" customWidth="1"/>
    <col min="19" max="19" width="10.375" style="17" customWidth="1"/>
    <col min="20" max="16384" width="9" style="17"/>
  </cols>
  <sheetData>
    <row r="1" spans="1:19" x14ac:dyDescent="0.3">
      <c r="P1" s="175" t="s">
        <v>173</v>
      </c>
      <c r="Q1" s="175"/>
      <c r="R1" s="175"/>
    </row>
    <row r="2" spans="1:19" x14ac:dyDescent="0.3">
      <c r="A2" s="174" t="s">
        <v>40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</row>
    <row r="3" spans="1:19" x14ac:dyDescent="0.3">
      <c r="A3" s="174" t="s">
        <v>181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</row>
    <row r="4" spans="1:19" x14ac:dyDescent="0.3">
      <c r="A4" s="174" t="s">
        <v>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</row>
    <row r="5" spans="1:19" x14ac:dyDescent="0.3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</row>
    <row r="6" spans="1:19" x14ac:dyDescent="0.3">
      <c r="A6" s="43" t="s">
        <v>91</v>
      </c>
      <c r="B6" s="19" t="s">
        <v>92</v>
      </c>
    </row>
    <row r="7" spans="1:19" x14ac:dyDescent="0.3">
      <c r="B7" s="20" t="s">
        <v>180</v>
      </c>
    </row>
    <row r="8" spans="1:19" x14ac:dyDescent="0.3">
      <c r="A8" s="172" t="s">
        <v>1</v>
      </c>
      <c r="B8" s="171" t="s">
        <v>2</v>
      </c>
      <c r="C8" s="91" t="s">
        <v>102</v>
      </c>
      <c r="D8" s="177" t="s">
        <v>43</v>
      </c>
      <c r="E8" s="172" t="s">
        <v>44</v>
      </c>
      <c r="F8" s="172" t="s">
        <v>3</v>
      </c>
      <c r="G8" s="171" t="s">
        <v>182</v>
      </c>
      <c r="H8" s="171"/>
      <c r="I8" s="171"/>
      <c r="J8" s="171" t="s">
        <v>183</v>
      </c>
      <c r="K8" s="171"/>
      <c r="L8" s="171"/>
      <c r="M8" s="171"/>
      <c r="N8" s="171"/>
      <c r="O8" s="171"/>
      <c r="P8" s="171"/>
      <c r="Q8" s="171"/>
      <c r="R8" s="171"/>
    </row>
    <row r="9" spans="1:19" x14ac:dyDescent="0.3">
      <c r="A9" s="173"/>
      <c r="B9" s="171"/>
      <c r="C9" s="92" t="s">
        <v>103</v>
      </c>
      <c r="D9" s="178"/>
      <c r="E9" s="173"/>
      <c r="F9" s="173"/>
      <c r="G9" s="87" t="s">
        <v>4</v>
      </c>
      <c r="H9" s="87" t="s">
        <v>5</v>
      </c>
      <c r="I9" s="87" t="s">
        <v>6</v>
      </c>
      <c r="J9" s="87" t="s">
        <v>7</v>
      </c>
      <c r="K9" s="87" t="s">
        <v>8</v>
      </c>
      <c r="L9" s="87" t="s">
        <v>9</v>
      </c>
      <c r="M9" s="87" t="s">
        <v>10</v>
      </c>
      <c r="N9" s="87" t="s">
        <v>11</v>
      </c>
      <c r="O9" s="87" t="s">
        <v>12</v>
      </c>
      <c r="P9" s="87" t="s">
        <v>13</v>
      </c>
      <c r="Q9" s="87" t="s">
        <v>14</v>
      </c>
      <c r="R9" s="87" t="s">
        <v>15</v>
      </c>
    </row>
    <row r="10" spans="1:19" ht="60.75" x14ac:dyDescent="0.3">
      <c r="A10" s="8">
        <v>1</v>
      </c>
      <c r="B10" s="9" t="s">
        <v>184</v>
      </c>
      <c r="C10" s="69" t="s">
        <v>155</v>
      </c>
      <c r="D10" s="46">
        <v>230000</v>
      </c>
      <c r="E10" s="79" t="s">
        <v>94</v>
      </c>
      <c r="F10" s="48" t="s">
        <v>153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9" ht="112.5" x14ac:dyDescent="0.3">
      <c r="A11" s="8">
        <v>2</v>
      </c>
      <c r="B11" s="9" t="s">
        <v>93</v>
      </c>
      <c r="C11" s="69" t="s">
        <v>284</v>
      </c>
      <c r="D11" s="46">
        <v>30000</v>
      </c>
      <c r="E11" s="79" t="s">
        <v>94</v>
      </c>
      <c r="F11" s="48" t="s">
        <v>153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1:19" x14ac:dyDescent="0.3">
      <c r="A12" s="11"/>
      <c r="B12" s="12"/>
      <c r="C12" s="12"/>
      <c r="D12" s="52"/>
      <c r="E12" s="12"/>
      <c r="F12" s="53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160">
        <f>D10+D11</f>
        <v>260000</v>
      </c>
    </row>
    <row r="13" spans="1:19" x14ac:dyDescent="0.3">
      <c r="A13" s="11"/>
      <c r="B13" s="12"/>
      <c r="C13" s="12"/>
      <c r="D13" s="52"/>
      <c r="E13" s="12"/>
      <c r="F13" s="53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9" x14ac:dyDescent="0.3">
      <c r="A14" s="11"/>
      <c r="B14" s="12"/>
      <c r="C14" s="12"/>
      <c r="D14" s="52"/>
      <c r="E14" s="12"/>
      <c r="F14" s="53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9" x14ac:dyDescent="0.3">
      <c r="A15" s="11"/>
      <c r="B15" s="12"/>
      <c r="C15" s="12"/>
      <c r="D15" s="52"/>
      <c r="E15" s="12"/>
      <c r="F15" s="53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</row>
    <row r="16" spans="1:19" x14ac:dyDescent="0.3">
      <c r="A16" s="169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</row>
    <row r="17" spans="1:18" x14ac:dyDescent="0.3">
      <c r="A17" s="71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</row>
    <row r="18" spans="1:18" x14ac:dyDescent="0.3">
      <c r="A18" s="11"/>
      <c r="B18" s="37"/>
      <c r="C18" s="65"/>
      <c r="D18" s="52"/>
      <c r="E18" s="12"/>
      <c r="F18" s="53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</row>
  </sheetData>
  <mergeCells count="13">
    <mergeCell ref="G8:I8"/>
    <mergeCell ref="J8:R8"/>
    <mergeCell ref="A16:R16"/>
    <mergeCell ref="P1:R1"/>
    <mergeCell ref="A2:R2"/>
    <mergeCell ref="A3:R3"/>
    <mergeCell ref="A4:R4"/>
    <mergeCell ref="A5:R5"/>
    <mergeCell ref="A8:A9"/>
    <mergeCell ref="B8:B9"/>
    <mergeCell ref="D8:D9"/>
    <mergeCell ref="E8:E9"/>
    <mergeCell ref="F8:F9"/>
  </mergeCells>
  <pageMargins left="0.22" right="0.21" top="0.49" bottom="0.44" header="0.34" footer="0.3"/>
  <pageSetup paperSize="9" orientation="landscape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ด้านเศรษฐกิจ</vt:lpstr>
      <vt:lpstr>ด้านคุณภาพชีวิต</vt:lpstr>
      <vt:lpstr>ด้านสิ่งแวดล้อม</vt:lpstr>
      <vt:lpstr>ด้านโครงสร้างพื้นฐาน</vt:lpstr>
      <vt:lpstr>ด้านการศึกษา</vt:lpstr>
      <vt:lpstr>ด้านประเพณีวัฒนธรรม</vt:lpstr>
      <vt:lpstr>ด้านบริหารราชการส่วนท้องถิ่น</vt:lpstr>
      <vt:lpstr>ด้านการท่องเที่ยว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2017-10-30T03:30:38Z</cp:lastPrinted>
  <dcterms:created xsi:type="dcterms:W3CDTF">2013-11-06T04:09:40Z</dcterms:created>
  <dcterms:modified xsi:type="dcterms:W3CDTF">2017-10-30T03:42:29Z</dcterms:modified>
</cp:coreProperties>
</file>