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4"/>
  </bookViews>
  <sheets>
    <sheet name="ทรัพย์สิน" sheetId="1" r:id="rId1"/>
    <sheet name="เงินฝากธนาคาร" sheetId="2" r:id="rId2"/>
    <sheet name="เงินรับฝาก" sheetId="3" r:id="rId3"/>
    <sheet name="รายจ่ายค้างจ่าย" sheetId="4" r:id="rId4"/>
    <sheet name="งบแสดงฐานะการเงินใหม่" sheetId="6" r:id="rId5"/>
    <sheet name="เศรษฐกิจชุมชน" sheetId="7" r:id="rId6"/>
    <sheet name="Sheet1" sheetId="8" r:id="rId7"/>
  </sheets>
  <calcPr calcId="124519"/>
</workbook>
</file>

<file path=xl/calcChain.xml><?xml version="1.0" encoding="utf-8"?>
<calcChain xmlns="http://schemas.openxmlformats.org/spreadsheetml/2006/main">
  <c r="D22" i="7"/>
  <c r="G29" i="4"/>
  <c r="I24" i="6"/>
  <c r="I19"/>
  <c r="I20" s="1"/>
  <c r="I11"/>
  <c r="I12" s="1"/>
  <c r="I25" l="1"/>
  <c r="H12" i="3"/>
  <c r="H11" i="2"/>
  <c r="F25" i="1"/>
  <c r="D25"/>
</calcChain>
</file>

<file path=xl/sharedStrings.xml><?xml version="1.0" encoding="utf-8"?>
<sst xmlns="http://schemas.openxmlformats.org/spreadsheetml/2006/main" count="271" uniqueCount="151">
  <si>
    <t>องค์การบริหารส่วนตำบลเมืองเกษตร</t>
  </si>
  <si>
    <t>หมายเหตุ  ประกอบงบแสดงฐานะการเงิน</t>
  </si>
  <si>
    <t>ประเภททรัพย์สิน</t>
  </si>
  <si>
    <t>ราคาทรัพย์สิน</t>
  </si>
  <si>
    <t>แหล่งที่มาของทรัพย์สินทั้งหมด</t>
  </si>
  <si>
    <t>ชื่อ</t>
  </si>
  <si>
    <t>จำนวนเงิน</t>
  </si>
  <si>
    <t>ก.อสังหาริมทรัพย์</t>
  </si>
  <si>
    <t>อาคาร</t>
  </si>
  <si>
    <t>ข.  สังหาริมทรัพย์</t>
  </si>
  <si>
    <t>รายได้</t>
  </si>
  <si>
    <t>เงินสะสม</t>
  </si>
  <si>
    <t>เงินอุดหนุนจากรัฐบาล</t>
  </si>
  <si>
    <t>ครุภัณฑ์สำนักงาน</t>
  </si>
  <si>
    <t>ครุภัณฑ์โฆษณาและเผยแพร่</t>
  </si>
  <si>
    <t>ครุภัณฑ์การเกษตร</t>
  </si>
  <si>
    <t>ครุภัณฑ์ไฟฟ้าและวิทยุ</t>
  </si>
  <si>
    <t>ครุภัณฑ์คอมพิวเตอร์</t>
  </si>
  <si>
    <t>ครุภัณฑ์งานบ้านงานครัว</t>
  </si>
  <si>
    <t>ครุภัณฑ์สำรวจ</t>
  </si>
  <si>
    <t>ครุภัณฑ์ก่อสร้าง</t>
  </si>
  <si>
    <t>ครุภัณฑ์กีฬา</t>
  </si>
  <si>
    <t>ครุภัณฑ์อื่น ๆ</t>
  </si>
  <si>
    <t>ยานพาหนะและขนส่ง</t>
  </si>
  <si>
    <t>รวม</t>
  </si>
  <si>
    <t>หมายเหตุประกอบงบแสดงฐานะการเงิน</t>
  </si>
  <si>
    <t>เงินฝากธนาคารกรุงไทย (ออมทรัพย์) เลขที่  301-3-33071-6</t>
  </si>
  <si>
    <t>เงินฝากธนาคารกรุงไทย (ออมทรัพย์) เลขที่  984-2-64786-2</t>
  </si>
  <si>
    <t>แหล่งเงิน</t>
  </si>
  <si>
    <t>แผนงาน</t>
  </si>
  <si>
    <t>งาน</t>
  </si>
  <si>
    <t>หมวด</t>
  </si>
  <si>
    <t>ประเภท</t>
  </si>
  <si>
    <t>โครงการ</t>
  </si>
  <si>
    <t>งบประมาณ</t>
  </si>
  <si>
    <t>เคหะและชุมชน</t>
  </si>
  <si>
    <t>การศึกษา</t>
  </si>
  <si>
    <t>สาธารณสุข</t>
  </si>
  <si>
    <t>ค่าใช้สอย</t>
  </si>
  <si>
    <t>ไฟฟ้าและถนน</t>
  </si>
  <si>
    <t>ค่าที่ดินและสิ่งก่อสร้าง</t>
  </si>
  <si>
    <t>งบแสดงฐานะการเงิน</t>
  </si>
  <si>
    <t>ทรัพย์สินตามงบทรัพย์สิน</t>
  </si>
  <si>
    <t>รายได้จากรัฐบาลค้างรับ</t>
  </si>
  <si>
    <t>ทุนทรัพย์สิน</t>
  </si>
  <si>
    <t>รายจ่ายค้างจ่าย</t>
  </si>
  <si>
    <t>เงินทุนสำรองเงินสะสม</t>
  </si>
  <si>
    <t>สินทรัพย์</t>
  </si>
  <si>
    <t>สินทรัพย์หมุนเวียน</t>
  </si>
  <si>
    <t>เงินสดและเงินฝากธนาคาร</t>
  </si>
  <si>
    <t>หมายเหตุ</t>
  </si>
  <si>
    <t>ลูกหนี้เงินทุนโครงการเศรฐกิจชุมชน</t>
  </si>
  <si>
    <t>รวมสินทรัพย์หมุนเวียน</t>
  </si>
  <si>
    <t>รวมสินทรัพย์</t>
  </si>
  <si>
    <t>หนี้สิน</t>
  </si>
  <si>
    <t>หนี้สินหมุนเวียน</t>
  </si>
  <si>
    <t>เงินรับฝาก</t>
  </si>
  <si>
    <t>รวมหนี้สินหมุนเวียน</t>
  </si>
  <si>
    <t>รวมหนี้สิน</t>
  </si>
  <si>
    <t>รวมเงินสะสม</t>
  </si>
  <si>
    <t>รวมหนี้สินและเงินสะสม</t>
  </si>
  <si>
    <t>หมายเหตุ   5   ลูกหนี้เงินทุนเศรษฐกิจชุมชน</t>
  </si>
  <si>
    <t>ชื่อ  -  สกุล  ผู้ยืม</t>
  </si>
  <si>
    <t>ที่</t>
  </si>
  <si>
    <t>โครงการที่ยืม</t>
  </si>
  <si>
    <t>ม.7  บ้านหนองโบสถ์</t>
  </si>
  <si>
    <t>นายสันติพงษ์  มุ่งอ้อมกลาง</t>
  </si>
  <si>
    <t>ม.4  บ้านโนนตำหนัก</t>
  </si>
  <si>
    <t>นายสุชาติ  สีสังชุม</t>
  </si>
  <si>
    <t>ม.1  บ้านหนองไผ่</t>
  </si>
  <si>
    <t>นายบุญเกิด  ตากิ่มนอก</t>
  </si>
  <si>
    <t>ม. 3  บ้านตะโก</t>
  </si>
  <si>
    <t>นายวันชัย  มีกำปัง</t>
  </si>
  <si>
    <t>ม. 6  บ้านเมืองทอง</t>
  </si>
  <si>
    <t>นางนงรักษ์  ศรีม่วงกลาง</t>
  </si>
  <si>
    <t>ม. 5  บ้านโนนเกษตร</t>
  </si>
  <si>
    <t>ม.2  บ้านคูเมือง</t>
  </si>
  <si>
    <t>โครงการส่งเสริมอาชีพการเลี้ยงโคเนื้อ</t>
  </si>
  <si>
    <t>โครงการส่งเสริมอาชีพเพื่อเกษตรกรการปลูกพริก</t>
  </si>
  <si>
    <t>หมายเหตุ   6   รายจ่ายค้างจ่าย</t>
  </si>
  <si>
    <t>เงินประกันสัญญา</t>
  </si>
  <si>
    <t>ภาษีหัก  ณ  ที่จ่าย</t>
  </si>
  <si>
    <t>เงินทุนโครงการเศรษฐกิจชุมชน</t>
  </si>
  <si>
    <t>ค่าใช้จ่ายในการจัดเก็บภาษีบำรุงท้องที่   5%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</si>
  <si>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  ประกอบงบแสดงฐานะการเงินเป็นส่วนหนึ่งของงบการเงินนี้</t>
    </r>
  </si>
  <si>
    <t xml:space="preserve">องค์การบริหารส่วนตำบลเมืองเกษตร   </t>
  </si>
  <si>
    <t>หมายเหตุ   3   เงินสดและเงินฝากธนาคาร</t>
  </si>
  <si>
    <t>เงินฝากธนาคาร  ธกส. (ออมทรัพย์) เลขที่ 01-291-2-46581-8</t>
  </si>
  <si>
    <t>เงินฝากธนาคาร  ธกส. (ออมทรัพย์) เลขที่ 01- 291-2-64647-2</t>
  </si>
  <si>
    <t>หมายเหตุ   7   เงินรับฝาก</t>
  </si>
  <si>
    <t>หมายเหตุ   2  งบทรัพย์สิน</t>
  </si>
  <si>
    <t>นายประเสริฐ  แข็งการ</t>
  </si>
  <si>
    <t>นายสวาท  ผิวกลาง</t>
  </si>
  <si>
    <t>นายกองค์การบริหารส่วนตำบลเมืองเกษตร</t>
  </si>
  <si>
    <t>ปลัดองค์การบริหารส่วนตำบลเมืองเกษตร</t>
  </si>
  <si>
    <t>......................................................................</t>
  </si>
  <si>
    <t>ผู้อำนวยการกองคลัง</t>
  </si>
  <si>
    <t xml:space="preserve">รั้วสำนักงาน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</si>
  <si>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</si>
  <si>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</si>
  <si>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</si>
  <si>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</si>
  <si>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</si>
  <si>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</si>
  <si>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</si>
  <si>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</si>
  <si>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</si>
  <si>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</si>
  <si>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</si>
  <si>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ณ วันที่  30  กันยายน  2560</t>
  </si>
  <si>
    <t>เงินรอคืนจังหวัด  (สวัสดิการเกี่ยวกับการศึกษาบุตร)</t>
  </si>
  <si>
    <t>เงินรอคืนจังหวัด  (เงินอุดหนุนโครงการยาเสพติด)</t>
  </si>
  <si>
    <t>สำหรับปีสิ้นสุดวันที่   30   กันยายน  2560</t>
  </si>
  <si>
    <t>สำหรับปีสิ้นสุดวันที่  30  กันยายน  2560</t>
  </si>
  <si>
    <t>เงินเดือน</t>
  </si>
  <si>
    <t>เงินเดือน (ฝ่ายประจำ)</t>
  </si>
  <si>
    <t>เงินเดือน  (ฝ่ายประจำ)</t>
  </si>
  <si>
    <t>บริหารทั่วไปเกี่ยวกับการศึกษา</t>
  </si>
  <si>
    <t>ค่าตอบแทนพนักงานจ้าง</t>
  </si>
  <si>
    <t>เงินเพิ่มต่างๆ ของพนักงานจ้าง</t>
  </si>
  <si>
    <t>บริหารงานทั่วไป</t>
  </si>
  <si>
    <t>งานบริหารทั่วไป</t>
  </si>
  <si>
    <t>รายจ่ายเพื่อให้ได้มาซึ่งบริการ</t>
  </si>
  <si>
    <t>ค่าจ้างเหมาทำความสะอาด  อบต.</t>
  </si>
  <si>
    <t>ค่าจ้างเหมายามรักษาความปลอดภัย  อบต.</t>
  </si>
  <si>
    <t>งานบริหารงานคลัง</t>
  </si>
  <si>
    <t>ค่าจ้างเหมาแรงงานทั่วไป</t>
  </si>
  <si>
    <t>งานบริหารทั่วไปเกี่ยวกับเคหะและชุมชน</t>
  </si>
  <si>
    <t>งานบริหารทั่วไปเกี่ยวกับสาธารณสุข</t>
  </si>
  <si>
    <t>ค่าจ้างเหมาบุคคลเพื่อทำความสะอาดบริเวณที่ทำการ  อบต.</t>
  </si>
  <si>
    <t>ค่าจ้างเหมาทำความสะอาด  ศพด.</t>
  </si>
  <si>
    <t>ค่าจ้างเหมายามรักษาความปลอดภัย  ศพด.</t>
  </si>
  <si>
    <t>ค่าหนังสือพิมพ์</t>
  </si>
  <si>
    <t>การพาณิชย์</t>
  </si>
  <si>
    <t>กิจการประปา</t>
  </si>
  <si>
    <t>ค่าจ้างเก็บค่าน้ำประปา  ม.7</t>
  </si>
  <si>
    <t>ปรับปรุงซ่อมแซมรั้วศูนย์พัฒนาเด็กเล็ก  อบต.</t>
  </si>
  <si>
    <t>ปรับปรุงและต่อเติมอาคารเอนกประสงค์ อบต.</t>
  </si>
  <si>
    <t>ก่อสร้างถนน คสล.ซอยพัฒนานิกูล ม.2</t>
  </si>
  <si>
    <t>ก่อสร้างถนน  คสล.ซอยรอบหมู่บ้าน ม.1</t>
  </si>
  <si>
    <t>ก่อสร้างถนน คสล.ซอยนิคม  ม.7</t>
  </si>
  <si>
    <t>ก่อสร้างถนน คสล.ซอยบ้านยายหลง  ม.5</t>
  </si>
  <si>
    <t>งบกลาง</t>
  </si>
  <si>
    <t>เงินสมทบกองทุนประกันสังคม</t>
  </si>
  <si>
    <t>-2-</t>
  </si>
  <si>
    <t>สำหรับปี  สิ้นสุดวันที่  30  กันยายน  2560</t>
  </si>
  <si>
    <t>หมายเหตุ   4  รายได้จากรัฐบาลค้างรับ</t>
  </si>
  <si>
    <t>-</t>
  </si>
  <si>
    <t>เงินฝากธนาคารกรุงไทย (ประจำ 6 เดือน)  เลขที่  986-0-67151-6</t>
  </si>
  <si>
    <t>สำหรับปี  สิ้นสุดวันที่   30   กันยายน   2560</t>
  </si>
  <si>
    <t>หอถังเก็บน้ำประปา อบต.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</si>
</sst>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8" xfId="0" applyFont="1" applyBorder="1"/>
    <xf numFmtId="0" fontId="4" fillId="0" borderId="12" xfId="0" applyFont="1" applyBorder="1"/>
    <xf numFmtId="0" fontId="4" fillId="0" borderId="1" xfId="0" applyFont="1" applyBorder="1"/>
    <xf numFmtId="0" fontId="4" fillId="0" borderId="8" xfId="0" applyFont="1" applyBorder="1"/>
    <xf numFmtId="43" fontId="4" fillId="0" borderId="1" xfId="1" applyFont="1" applyBorder="1"/>
    <xf numFmtId="0" fontId="5" fillId="0" borderId="12" xfId="0" applyFont="1" applyBorder="1"/>
    <xf numFmtId="43" fontId="5" fillId="0" borderId="1" xfId="0" applyNumberFormat="1" applyFont="1" applyBorder="1"/>
    <xf numFmtId="0" fontId="5" fillId="0" borderId="12" xfId="0" applyFont="1" applyBorder="1" applyAlignment="1">
      <alignment horizontal="center"/>
    </xf>
    <xf numFmtId="49" fontId="2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5" fillId="0" borderId="13" xfId="1" applyFont="1" applyBorder="1"/>
    <xf numFmtId="43" fontId="5" fillId="0" borderId="11" xfId="1" applyFont="1" applyBorder="1"/>
    <xf numFmtId="43" fontId="5" fillId="0" borderId="0" xfId="1" applyFont="1"/>
    <xf numFmtId="43" fontId="5" fillId="0" borderId="15" xfId="1" applyFont="1" applyBorder="1"/>
    <xf numFmtId="0" fontId="6" fillId="0" borderId="0" xfId="0" applyFont="1"/>
    <xf numFmtId="0" fontId="2" fillId="0" borderId="0" xfId="0" applyFont="1" applyBorder="1"/>
    <xf numFmtId="43" fontId="3" fillId="0" borderId="13" xfId="1" applyFont="1" applyBorder="1"/>
    <xf numFmtId="0" fontId="3" fillId="0" borderId="0" xfId="0" applyFont="1" applyAlignment="1">
      <alignment horizontal="left"/>
    </xf>
    <xf numFmtId="43" fontId="2" fillId="0" borderId="0" xfId="1" applyFont="1" applyBorder="1" applyAlignment="1">
      <alignment horizontal="center"/>
    </xf>
    <xf numFmtId="43" fontId="2" fillId="0" borderId="0" xfId="1" applyFont="1" applyBorder="1"/>
    <xf numFmtId="43" fontId="5" fillId="0" borderId="14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4" fillId="0" borderId="1" xfId="1" applyNumberFormat="1" applyFont="1" applyBorder="1"/>
    <xf numFmtId="43" fontId="4" fillId="0" borderId="1" xfId="0" applyNumberFormat="1" applyFont="1" applyBorder="1"/>
    <xf numFmtId="0" fontId="5" fillId="0" borderId="12" xfId="0" applyFont="1" applyBorder="1" applyAlignment="1">
      <alignment horizontal="center"/>
    </xf>
    <xf numFmtId="0" fontId="4" fillId="0" borderId="9" xfId="0" applyFont="1" applyBorder="1"/>
    <xf numFmtId="49" fontId="4" fillId="0" borderId="8" xfId="0" applyNumberFormat="1" applyFont="1" applyBorder="1" applyAlignment="1">
      <alignment horizontal="center"/>
    </xf>
    <xf numFmtId="0" fontId="4" fillId="0" borderId="16" xfId="0" applyFont="1" applyBorder="1"/>
    <xf numFmtId="0" fontId="2" fillId="0" borderId="16" xfId="0" applyFont="1" applyBorder="1"/>
    <xf numFmtId="43" fontId="2" fillId="0" borderId="16" xfId="1" applyNumberFormat="1" applyFont="1" applyBorder="1"/>
    <xf numFmtId="0" fontId="4" fillId="0" borderId="16" xfId="0" applyFont="1" applyBorder="1" applyAlignment="1">
      <alignment vertical="top"/>
    </xf>
    <xf numFmtId="0" fontId="4" fillId="0" borderId="16" xfId="0" applyFont="1" applyBorder="1" applyAlignment="1">
      <alignment vertical="top" wrapText="1" shrinkToFit="1"/>
    </xf>
    <xf numFmtId="0" fontId="2" fillId="0" borderId="16" xfId="0" applyFont="1" applyBorder="1" applyAlignment="1">
      <alignment vertical="top"/>
    </xf>
    <xf numFmtId="43" fontId="2" fillId="0" borderId="16" xfId="1" applyNumberFormat="1" applyFont="1" applyBorder="1" applyAlignment="1">
      <alignment vertical="top"/>
    </xf>
    <xf numFmtId="0" fontId="2" fillId="0" borderId="16" xfId="0" applyFont="1" applyBorder="1" applyAlignment="1">
      <alignment vertical="top" wrapText="1" shrinkToFit="1"/>
    </xf>
    <xf numFmtId="0" fontId="4" fillId="0" borderId="3" xfId="0" applyFont="1" applyBorder="1"/>
    <xf numFmtId="0" fontId="2" fillId="0" borderId="3" xfId="0" applyFont="1" applyBorder="1"/>
    <xf numFmtId="43" fontId="2" fillId="0" borderId="3" xfId="1" applyNumberFormat="1" applyFont="1" applyBorder="1"/>
    <xf numFmtId="0" fontId="3" fillId="0" borderId="12" xfId="0" applyFont="1" applyBorder="1" applyAlignment="1">
      <alignment horizontal="center"/>
    </xf>
    <xf numFmtId="43" fontId="3" fillId="0" borderId="1" xfId="1" applyNumberFormat="1" applyFont="1" applyBorder="1"/>
    <xf numFmtId="43" fontId="5" fillId="0" borderId="12" xfId="1" applyFont="1" applyBorder="1"/>
    <xf numFmtId="43" fontId="4" fillId="0" borderId="11" xfId="1" applyFont="1" applyBorder="1"/>
    <xf numFmtId="43" fontId="2" fillId="0" borderId="11" xfId="1" applyFont="1" applyBorder="1"/>
    <xf numFmtId="0" fontId="4" fillId="0" borderId="16" xfId="0" applyFont="1" applyBorder="1" applyAlignment="1">
      <alignment wrapText="1" shrinkToFi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 shrinkToFit="1"/>
    </xf>
    <xf numFmtId="0" fontId="2" fillId="0" borderId="3" xfId="0" applyFont="1" applyBorder="1" applyAlignment="1">
      <alignment vertical="top"/>
    </xf>
    <xf numFmtId="43" fontId="2" fillId="0" borderId="3" xfId="1" applyNumberFormat="1" applyFont="1" applyBorder="1" applyAlignment="1">
      <alignment vertical="top"/>
    </xf>
    <xf numFmtId="43" fontId="2" fillId="0" borderId="0" xfId="1" applyFont="1" applyAlignment="1">
      <alignment horizontal="center"/>
    </xf>
    <xf numFmtId="43" fontId="3" fillId="0" borderId="14" xfId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12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171450</xdr:rowOff>
    </xdr:from>
    <xdr:to>
      <xdr:col>2</xdr:col>
      <xdr:colOff>1152525</xdr:colOff>
      <xdr:row>42</xdr:row>
      <xdr:rowOff>209550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9886950"/>
          <a:ext cx="18764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ตรวจแล้วถูกต้อง</a:t>
          </a:r>
        </a:p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(นางสาวลดาวัลย์   เนตรทิพวัลย์)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2</xdr:col>
      <xdr:colOff>895350</xdr:colOff>
      <xdr:row>36</xdr:row>
      <xdr:rowOff>180975</xdr:rowOff>
    </xdr:from>
    <xdr:to>
      <xdr:col>4</xdr:col>
      <xdr:colOff>571500</xdr:colOff>
      <xdr:row>42</xdr:row>
      <xdr:rowOff>219075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19250" y="9896475"/>
          <a:ext cx="25336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ตรวจถูกต้องแล้ว</a:t>
          </a:r>
        </a:p>
        <a:p>
          <a:pPr algn="ctr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จ.ส.ต.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(นรินทร์      ชูพันดุง)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ปลัดองค์การบริหารส่วนตำบลเมืองเกษตร</a:t>
          </a:r>
        </a:p>
      </xdr:txBody>
    </xdr:sp>
    <xdr:clientData/>
  </xdr:twoCellAnchor>
  <xdr:twoCellAnchor>
    <xdr:from>
      <xdr:col>4</xdr:col>
      <xdr:colOff>419100</xdr:colOff>
      <xdr:row>36</xdr:row>
      <xdr:rowOff>180975</xdr:rowOff>
    </xdr:from>
    <xdr:to>
      <xdr:col>7</xdr:col>
      <xdr:colOff>0</xdr:colOff>
      <xdr:row>43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000500" y="9896475"/>
          <a:ext cx="2466975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ทราบ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(นายเสนอ      เกี้ยวกลาง)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นายกองค์การบริหารส่วนตำบลเมืองเกษตร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E15" sqref="E15"/>
    </sheetView>
  </sheetViews>
  <sheetFormatPr defaultRowHeight="21"/>
  <cols>
    <col min="1" max="1" width="5" style="4" customWidth="1"/>
    <col min="2" max="2" width="4.5" style="4" customWidth="1"/>
    <col min="3" max="3" width="23.75" style="4" customWidth="1"/>
    <col min="4" max="4" width="13.75" style="4" customWidth="1"/>
    <col min="5" max="5" width="21.875" style="4" customWidth="1"/>
    <col min="6" max="6" width="13.875" style="4" customWidth="1"/>
    <col min="7" max="7" width="2.125" style="4" customWidth="1"/>
    <col min="8" max="16384" width="9" style="4"/>
  </cols>
  <sheetData>
    <row r="1" spans="1:6">
      <c r="A1" s="75" t="s">
        <v>0</v>
      </c>
      <c r="B1" s="75"/>
      <c r="C1" s="75"/>
      <c r="D1" s="75"/>
      <c r="E1" s="75"/>
      <c r="F1" s="75"/>
    </row>
    <row r="2" spans="1:6">
      <c r="A2" s="75" t="s">
        <v>1</v>
      </c>
      <c r="B2" s="75"/>
      <c r="C2" s="75"/>
      <c r="D2" s="75"/>
      <c r="E2" s="75"/>
      <c r="F2" s="75"/>
    </row>
    <row r="3" spans="1:6">
      <c r="A3" s="75" t="s">
        <v>149</v>
      </c>
      <c r="B3" s="75"/>
      <c r="C3" s="75"/>
      <c r="D3" s="75"/>
      <c r="E3" s="75"/>
      <c r="F3" s="75"/>
    </row>
    <row r="4" spans="1:6" ht="9" customHeight="1"/>
    <row r="5" spans="1:6">
      <c r="A5" s="8" t="s">
        <v>90</v>
      </c>
    </row>
    <row r="6" spans="1:6">
      <c r="A6" s="69" t="s">
        <v>2</v>
      </c>
      <c r="B6" s="70"/>
      <c r="C6" s="71"/>
      <c r="D6" s="65" t="s">
        <v>3</v>
      </c>
      <c r="E6" s="67" t="s">
        <v>4</v>
      </c>
      <c r="F6" s="68"/>
    </row>
    <row r="7" spans="1:6">
      <c r="A7" s="72"/>
      <c r="B7" s="73"/>
      <c r="C7" s="74"/>
      <c r="D7" s="66"/>
      <c r="E7" s="9" t="s">
        <v>5</v>
      </c>
      <c r="F7" s="9" t="s">
        <v>6</v>
      </c>
    </row>
    <row r="8" spans="1:6">
      <c r="A8" s="10" t="s">
        <v>7</v>
      </c>
      <c r="B8" s="11"/>
      <c r="C8" s="11"/>
      <c r="D8" s="12"/>
      <c r="E8" s="11"/>
      <c r="F8" s="12"/>
    </row>
    <row r="9" spans="1:6">
      <c r="A9" s="39" t="s">
        <v>98</v>
      </c>
      <c r="B9" s="11" t="s">
        <v>8</v>
      </c>
      <c r="C9" s="11"/>
      <c r="D9" s="14">
        <v>6631100</v>
      </c>
      <c r="E9" s="11" t="s">
        <v>10</v>
      </c>
      <c r="F9" s="14">
        <v>2485068</v>
      </c>
    </row>
    <row r="10" spans="1:6">
      <c r="A10" s="39" t="s">
        <v>99</v>
      </c>
      <c r="B10" s="11" t="s">
        <v>97</v>
      </c>
      <c r="C10" s="11"/>
      <c r="D10" s="14">
        <v>861500</v>
      </c>
      <c r="E10" s="11" t="s">
        <v>11</v>
      </c>
      <c r="F10" s="14">
        <v>4638800</v>
      </c>
    </row>
    <row r="11" spans="1:6">
      <c r="A11" s="39" t="s">
        <v>100</v>
      </c>
      <c r="B11" s="11" t="s">
        <v>150</v>
      </c>
      <c r="C11" s="11"/>
      <c r="D11" s="14">
        <v>291000</v>
      </c>
      <c r="E11" s="11" t="s">
        <v>12</v>
      </c>
      <c r="F11" s="14">
        <v>7978953.3499999996</v>
      </c>
    </row>
    <row r="12" spans="1:6">
      <c r="A12" s="13"/>
      <c r="B12" s="11"/>
      <c r="C12" s="11"/>
      <c r="D12" s="14"/>
      <c r="E12" s="11"/>
      <c r="F12" s="14"/>
    </row>
    <row r="13" spans="1:6">
      <c r="A13" s="10" t="s">
        <v>9</v>
      </c>
      <c r="B13" s="11"/>
      <c r="C13" s="11"/>
      <c r="D13" s="14"/>
      <c r="E13" s="11"/>
      <c r="F13" s="12"/>
    </row>
    <row r="14" spans="1:6">
      <c r="A14" s="39" t="s">
        <v>98</v>
      </c>
      <c r="B14" s="11" t="s">
        <v>23</v>
      </c>
      <c r="C14" s="11"/>
      <c r="D14" s="14">
        <v>3385000</v>
      </c>
      <c r="E14" s="11"/>
      <c r="F14" s="12"/>
    </row>
    <row r="15" spans="1:6">
      <c r="A15" s="39" t="s">
        <v>99</v>
      </c>
      <c r="B15" s="11" t="s">
        <v>13</v>
      </c>
      <c r="C15" s="38"/>
      <c r="D15" s="14">
        <v>1670435</v>
      </c>
      <c r="E15" s="11"/>
      <c r="F15" s="12"/>
    </row>
    <row r="16" spans="1:6">
      <c r="A16" s="39" t="s">
        <v>100</v>
      </c>
      <c r="B16" s="11" t="s">
        <v>14</v>
      </c>
      <c r="C16" s="38"/>
      <c r="D16" s="14">
        <v>701200</v>
      </c>
      <c r="E16" s="11"/>
      <c r="F16" s="12"/>
    </row>
    <row r="17" spans="1:9">
      <c r="A17" s="39" t="s">
        <v>101</v>
      </c>
      <c r="B17" s="11" t="s">
        <v>15</v>
      </c>
      <c r="C17" s="38"/>
      <c r="D17" s="14">
        <v>192800</v>
      </c>
      <c r="E17" s="11"/>
      <c r="F17" s="12"/>
    </row>
    <row r="18" spans="1:9">
      <c r="A18" s="39" t="s">
        <v>102</v>
      </c>
      <c r="B18" s="11" t="s">
        <v>16</v>
      </c>
      <c r="C18" s="38"/>
      <c r="D18" s="14">
        <v>223650</v>
      </c>
      <c r="E18" s="11"/>
      <c r="F18" s="12"/>
    </row>
    <row r="19" spans="1:9">
      <c r="A19" s="39" t="s">
        <v>103</v>
      </c>
      <c r="B19" s="11" t="s">
        <v>17</v>
      </c>
      <c r="C19" s="38"/>
      <c r="D19" s="14">
        <v>457192.35</v>
      </c>
      <c r="E19" s="11"/>
      <c r="F19" s="12"/>
    </row>
    <row r="20" spans="1:9">
      <c r="A20" s="39" t="s">
        <v>104</v>
      </c>
      <c r="B20" s="11" t="s">
        <v>18</v>
      </c>
      <c r="C20" s="38"/>
      <c r="D20" s="14">
        <v>284194</v>
      </c>
      <c r="E20" s="11"/>
      <c r="F20" s="12"/>
    </row>
    <row r="21" spans="1:9">
      <c r="A21" s="39" t="s">
        <v>105</v>
      </c>
      <c r="B21" s="11" t="s">
        <v>19</v>
      </c>
      <c r="C21" s="38"/>
      <c r="D21" s="14">
        <v>173450</v>
      </c>
      <c r="E21" s="11"/>
      <c r="F21" s="12"/>
    </row>
    <row r="22" spans="1:9">
      <c r="A22" s="39" t="s">
        <v>106</v>
      </c>
      <c r="B22" s="11" t="s">
        <v>20</v>
      </c>
      <c r="C22" s="38"/>
      <c r="D22" s="14">
        <v>75600</v>
      </c>
      <c r="E22" s="11"/>
      <c r="F22" s="12"/>
    </row>
    <row r="23" spans="1:9">
      <c r="A23" s="39" t="s">
        <v>107</v>
      </c>
      <c r="B23" s="11" t="s">
        <v>21</v>
      </c>
      <c r="C23" s="38"/>
      <c r="D23" s="14">
        <v>6700</v>
      </c>
      <c r="E23" s="11"/>
      <c r="F23" s="12"/>
    </row>
    <row r="24" spans="1:9">
      <c r="A24" s="39" t="s">
        <v>108</v>
      </c>
      <c r="B24" s="11" t="s">
        <v>22</v>
      </c>
      <c r="C24" s="38"/>
      <c r="D24" s="14">
        <v>149000</v>
      </c>
      <c r="E24" s="11"/>
      <c r="F24" s="12"/>
    </row>
    <row r="25" spans="1:9">
      <c r="A25" s="13"/>
      <c r="B25" s="11"/>
      <c r="C25" s="15" t="s">
        <v>24</v>
      </c>
      <c r="D25" s="16">
        <f>SUM(D9:D24)</f>
        <v>15102821.35</v>
      </c>
      <c r="E25" s="17" t="s">
        <v>24</v>
      </c>
      <c r="F25" s="16">
        <f>SUM(F9:F24)</f>
        <v>15102821.35</v>
      </c>
    </row>
    <row r="28" spans="1:9">
      <c r="B28" s="1"/>
      <c r="C28" s="1"/>
      <c r="D28" s="18"/>
      <c r="F28" s="2"/>
      <c r="H28" s="18"/>
      <c r="I28" s="19"/>
    </row>
    <row r="29" spans="1:9">
      <c r="B29" s="1"/>
      <c r="C29" s="1"/>
      <c r="D29" s="18"/>
      <c r="F29" s="2"/>
      <c r="H29" s="18"/>
      <c r="I29" s="19"/>
    </row>
    <row r="30" spans="1:9">
      <c r="B30" s="1"/>
      <c r="C30" s="1"/>
      <c r="D30" s="18"/>
      <c r="F30" s="2"/>
      <c r="H30" s="18"/>
      <c r="I30" s="19"/>
    </row>
  </sheetData>
  <mergeCells count="6">
    <mergeCell ref="D6:D7"/>
    <mergeCell ref="E6:F6"/>
    <mergeCell ref="A6:C7"/>
    <mergeCell ref="A1:F1"/>
    <mergeCell ref="A2:F2"/>
    <mergeCell ref="A3:F3"/>
  </mergeCells>
  <pageMargins left="1.0900000000000001" right="0.11" top="0.6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D14" sqref="D14"/>
    </sheetView>
  </sheetViews>
  <sheetFormatPr defaultRowHeight="15"/>
  <cols>
    <col min="1" max="1" width="3.75" style="26" customWidth="1"/>
    <col min="2" max="2" width="4.5" style="26" customWidth="1"/>
    <col min="3" max="3" width="7.375" style="26" customWidth="1"/>
    <col min="4" max="4" width="16.75" style="26" customWidth="1"/>
    <col min="5" max="5" width="13.625" style="26" customWidth="1"/>
    <col min="6" max="6" width="12.125" style="26" customWidth="1"/>
    <col min="7" max="7" width="9.75" style="26" customWidth="1"/>
    <col min="8" max="8" width="13.75" style="26" customWidth="1"/>
    <col min="9" max="16384" width="9" style="26"/>
  </cols>
  <sheetData>
    <row r="1" spans="1:8" ht="21">
      <c r="A1" s="76" t="s">
        <v>85</v>
      </c>
      <c r="B1" s="76"/>
      <c r="C1" s="76"/>
      <c r="D1" s="76"/>
      <c r="E1" s="76"/>
      <c r="F1" s="76"/>
      <c r="G1" s="76"/>
      <c r="H1" s="76"/>
    </row>
    <row r="2" spans="1:8" ht="21">
      <c r="A2" s="76" t="s">
        <v>25</v>
      </c>
      <c r="B2" s="76"/>
      <c r="C2" s="76"/>
      <c r="D2" s="76"/>
      <c r="E2" s="76"/>
      <c r="F2" s="76"/>
      <c r="G2" s="76"/>
      <c r="H2" s="76"/>
    </row>
    <row r="3" spans="1:8" ht="21">
      <c r="A3" s="76" t="s">
        <v>113</v>
      </c>
      <c r="B3" s="76"/>
      <c r="C3" s="76"/>
      <c r="D3" s="76"/>
      <c r="E3" s="76"/>
      <c r="F3" s="76"/>
      <c r="G3" s="76"/>
      <c r="H3" s="76"/>
    </row>
    <row r="4" spans="1:8" ht="21">
      <c r="A4" s="1"/>
      <c r="B4" s="1"/>
      <c r="C4" s="1"/>
      <c r="D4" s="1"/>
      <c r="E4" s="1"/>
      <c r="F4" s="1"/>
      <c r="G4" s="1"/>
      <c r="H4" s="2"/>
    </row>
    <row r="5" spans="1:8" ht="21">
      <c r="A5" s="1"/>
      <c r="B5" s="3" t="s">
        <v>86</v>
      </c>
      <c r="C5" s="1"/>
      <c r="D5" s="1"/>
      <c r="E5" s="1"/>
      <c r="F5" s="1"/>
      <c r="G5" s="1"/>
      <c r="H5" s="2"/>
    </row>
    <row r="6" spans="1:8" ht="21">
      <c r="A6" s="1"/>
      <c r="B6" s="1"/>
      <c r="D6" s="27" t="s">
        <v>87</v>
      </c>
      <c r="E6" s="1"/>
      <c r="F6" s="1"/>
      <c r="G6" s="1"/>
      <c r="H6" s="2">
        <v>5594627.9100000001</v>
      </c>
    </row>
    <row r="7" spans="1:8" ht="21">
      <c r="A7" s="1"/>
      <c r="B7" s="1"/>
      <c r="D7" s="27" t="s">
        <v>88</v>
      </c>
      <c r="E7" s="1"/>
      <c r="F7" s="1"/>
      <c r="G7" s="1"/>
      <c r="H7" s="2">
        <v>19135.900000000001</v>
      </c>
    </row>
    <row r="8" spans="1:8" ht="21">
      <c r="A8" s="1"/>
      <c r="B8" s="1"/>
      <c r="D8" s="27" t="s">
        <v>26</v>
      </c>
      <c r="E8" s="1"/>
      <c r="F8" s="1"/>
      <c r="G8" s="1"/>
      <c r="H8" s="2">
        <v>1320624.04</v>
      </c>
    </row>
    <row r="9" spans="1:8" ht="21">
      <c r="A9" s="1"/>
      <c r="B9" s="1"/>
      <c r="D9" s="27" t="s">
        <v>27</v>
      </c>
      <c r="E9" s="1"/>
      <c r="F9" s="1"/>
      <c r="G9" s="1"/>
      <c r="H9" s="2">
        <v>1628875.22</v>
      </c>
    </row>
    <row r="10" spans="1:8" ht="21">
      <c r="A10" s="1"/>
      <c r="B10" s="1"/>
      <c r="D10" s="27" t="s">
        <v>148</v>
      </c>
      <c r="E10" s="1"/>
      <c r="F10" s="1"/>
      <c r="G10" s="1"/>
      <c r="H10" s="55">
        <v>4872047.63</v>
      </c>
    </row>
    <row r="11" spans="1:8" ht="21.75" thickBot="1">
      <c r="A11" s="1"/>
      <c r="B11" s="1"/>
      <c r="C11" s="1"/>
      <c r="D11" s="6" t="s">
        <v>24</v>
      </c>
      <c r="E11" s="3"/>
      <c r="F11" s="3"/>
      <c r="G11" s="3"/>
      <c r="H11" s="28">
        <f>SUM(H6:H10)</f>
        <v>13435310.699999999</v>
      </c>
    </row>
    <row r="12" spans="1:8" ht="21.75" thickTop="1">
      <c r="A12" s="1"/>
      <c r="B12" s="1"/>
      <c r="C12" s="1"/>
      <c r="D12" s="1"/>
      <c r="E12" s="1"/>
      <c r="F12" s="1"/>
      <c r="G12" s="1"/>
      <c r="H12" s="2"/>
    </row>
    <row r="13" spans="1:8" ht="21">
      <c r="A13" s="1"/>
      <c r="B13" s="1"/>
      <c r="C13" s="1"/>
      <c r="D13" s="1"/>
      <c r="E13" s="1"/>
      <c r="F13" s="1"/>
      <c r="G13" s="1"/>
      <c r="H13" s="2"/>
    </row>
    <row r="14" spans="1:8" ht="21">
      <c r="A14" s="1"/>
      <c r="B14" s="1"/>
      <c r="C14" s="1"/>
      <c r="D14" s="1"/>
      <c r="E14" s="1"/>
      <c r="F14" s="1"/>
      <c r="G14" s="1"/>
      <c r="H14" s="2"/>
    </row>
    <row r="15" spans="1:8" ht="21">
      <c r="A15" s="1"/>
      <c r="B15" s="3" t="s">
        <v>146</v>
      </c>
      <c r="C15" s="1"/>
      <c r="D15" s="1"/>
      <c r="E15" s="1"/>
      <c r="F15" s="1"/>
      <c r="G15" s="1"/>
      <c r="H15" s="2"/>
    </row>
    <row r="16" spans="1:8" ht="21">
      <c r="A16" s="1"/>
      <c r="B16" s="1"/>
      <c r="D16" s="27"/>
      <c r="E16" s="1"/>
      <c r="F16" s="1"/>
      <c r="G16" s="1"/>
      <c r="H16" s="62" t="s">
        <v>147</v>
      </c>
    </row>
    <row r="17" spans="1:8" ht="21.75" thickBot="1">
      <c r="A17" s="1"/>
      <c r="B17" s="1"/>
      <c r="C17" s="1"/>
      <c r="D17" s="6"/>
      <c r="E17" s="1"/>
      <c r="F17" s="1"/>
      <c r="G17" s="1"/>
      <c r="H17" s="63" t="s">
        <v>147</v>
      </c>
    </row>
    <row r="18" spans="1:8" ht="21.75" thickTop="1">
      <c r="A18" s="1"/>
      <c r="B18" s="1"/>
      <c r="C18" s="1"/>
      <c r="D18" s="1"/>
      <c r="E18" s="1"/>
      <c r="F18" s="1"/>
      <c r="G18" s="1"/>
      <c r="H18" s="2"/>
    </row>
    <row r="19" spans="1:8" ht="21">
      <c r="A19" s="1"/>
      <c r="B19" s="3"/>
      <c r="C19" s="1"/>
      <c r="D19" s="1"/>
      <c r="E19" s="1"/>
      <c r="F19" s="1"/>
      <c r="G19" s="1"/>
      <c r="H19" s="2"/>
    </row>
    <row r="20" spans="1:8" ht="21">
      <c r="A20" s="1"/>
      <c r="B20" s="1"/>
      <c r="C20" s="1"/>
      <c r="D20" s="1"/>
      <c r="E20" s="1"/>
      <c r="F20" s="1"/>
      <c r="G20" s="1"/>
      <c r="H20" s="2"/>
    </row>
    <row r="21" spans="1:8" ht="21">
      <c r="A21" s="1"/>
      <c r="B21" s="1"/>
      <c r="C21" s="1"/>
      <c r="D21" s="1"/>
      <c r="E21" s="1"/>
      <c r="F21" s="1"/>
      <c r="G21" s="1"/>
      <c r="H21" s="2"/>
    </row>
  </sheetData>
  <mergeCells count="3">
    <mergeCell ref="A1:H1"/>
    <mergeCell ref="A2:H2"/>
    <mergeCell ref="A3:H3"/>
  </mergeCells>
  <pageMargins left="0.94" right="0.21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14" sqref="D14"/>
    </sheetView>
  </sheetViews>
  <sheetFormatPr defaultRowHeight="21"/>
  <cols>
    <col min="1" max="1" width="3.75" style="4" customWidth="1"/>
    <col min="2" max="2" width="7.875" style="4" customWidth="1"/>
    <col min="3" max="6" width="9" style="4"/>
    <col min="7" max="7" width="12.5" style="4" customWidth="1"/>
    <col min="8" max="8" width="13.5" style="4" customWidth="1"/>
    <col min="9" max="16384" width="9" style="4"/>
  </cols>
  <sheetData>
    <row r="1" spans="1:8">
      <c r="A1" s="76" t="s">
        <v>85</v>
      </c>
      <c r="B1" s="76"/>
      <c r="C1" s="76"/>
      <c r="D1" s="76"/>
      <c r="E1" s="76"/>
      <c r="F1" s="76"/>
      <c r="G1" s="76"/>
      <c r="H1" s="76"/>
    </row>
    <row r="2" spans="1:8">
      <c r="A2" s="76" t="s">
        <v>25</v>
      </c>
      <c r="B2" s="76"/>
      <c r="C2" s="76"/>
      <c r="D2" s="76"/>
      <c r="E2" s="76"/>
      <c r="F2" s="76"/>
      <c r="G2" s="76"/>
      <c r="H2" s="76"/>
    </row>
    <row r="3" spans="1:8">
      <c r="A3" s="76" t="s">
        <v>112</v>
      </c>
      <c r="B3" s="76"/>
      <c r="C3" s="76"/>
      <c r="D3" s="76"/>
      <c r="E3" s="76"/>
      <c r="F3" s="76"/>
      <c r="G3" s="76"/>
      <c r="H3" s="76"/>
    </row>
    <row r="5" spans="1:8">
      <c r="A5" s="29" t="s">
        <v>89</v>
      </c>
      <c r="B5" s="1"/>
      <c r="C5" s="3" t="s">
        <v>56</v>
      </c>
      <c r="D5" s="1"/>
      <c r="E5" s="1"/>
      <c r="F5" s="1"/>
      <c r="G5" s="1"/>
    </row>
    <row r="6" spans="1:8">
      <c r="C6" s="27" t="s">
        <v>83</v>
      </c>
      <c r="D6" s="27"/>
      <c r="E6" s="27"/>
      <c r="F6" s="27"/>
      <c r="H6" s="30">
        <v>4821.1499999999996</v>
      </c>
    </row>
    <row r="7" spans="1:8">
      <c r="C7" s="27" t="s">
        <v>80</v>
      </c>
      <c r="D7" s="27"/>
      <c r="E7" s="27"/>
      <c r="F7" s="27"/>
      <c r="H7" s="31">
        <v>300100</v>
      </c>
    </row>
    <row r="8" spans="1:8">
      <c r="C8" s="27" t="s">
        <v>81</v>
      </c>
      <c r="D8" s="27"/>
      <c r="E8" s="27"/>
      <c r="F8" s="27"/>
      <c r="H8" s="30">
        <v>12478.42</v>
      </c>
    </row>
    <row r="9" spans="1:8">
      <c r="C9" s="27" t="s">
        <v>110</v>
      </c>
      <c r="D9" s="27"/>
      <c r="E9" s="27"/>
      <c r="F9" s="27"/>
      <c r="H9" s="30">
        <v>7500</v>
      </c>
    </row>
    <row r="10" spans="1:8">
      <c r="C10" s="27" t="s">
        <v>111</v>
      </c>
      <c r="D10" s="27"/>
      <c r="E10" s="27"/>
      <c r="F10" s="27"/>
      <c r="H10" s="30">
        <v>24000</v>
      </c>
    </row>
    <row r="11" spans="1:8">
      <c r="C11" s="4" t="s">
        <v>82</v>
      </c>
      <c r="H11" s="19">
        <v>719135.9</v>
      </c>
    </row>
    <row r="12" spans="1:8" ht="21.75" thickBot="1">
      <c r="E12" s="20" t="s">
        <v>24</v>
      </c>
      <c r="H12" s="32">
        <f>SUM(H6:H11)</f>
        <v>1068035.47</v>
      </c>
    </row>
    <row r="13" spans="1:8" ht="21.75" thickTop="1"/>
  </sheetData>
  <mergeCells count="3">
    <mergeCell ref="A1:H1"/>
    <mergeCell ref="A2:H2"/>
    <mergeCell ref="A3:H3"/>
  </mergeCells>
  <pageMargins left="1.0900000000000001" right="0.24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F9" sqref="F9"/>
    </sheetView>
  </sheetViews>
  <sheetFormatPr defaultRowHeight="21"/>
  <cols>
    <col min="1" max="1" width="10" style="4" customWidth="1"/>
    <col min="2" max="2" width="12.625" style="4" customWidth="1"/>
    <col min="3" max="3" width="14.125" style="4" customWidth="1"/>
    <col min="4" max="4" width="16.25" style="4" customWidth="1"/>
    <col min="5" max="5" width="16.75" style="4" customWidth="1"/>
    <col min="6" max="6" width="38" style="4" customWidth="1"/>
    <col min="7" max="7" width="12.375" style="4" customWidth="1"/>
    <col min="8" max="16384" width="9" style="4"/>
  </cols>
  <sheetData>
    <row r="1" spans="1:8">
      <c r="A1" s="76" t="s">
        <v>85</v>
      </c>
      <c r="B1" s="76"/>
      <c r="C1" s="76"/>
      <c r="D1" s="76"/>
      <c r="E1" s="76"/>
      <c r="F1" s="76"/>
      <c r="G1" s="76"/>
      <c r="H1" s="76"/>
    </row>
    <row r="2" spans="1:8">
      <c r="A2" s="76" t="s">
        <v>25</v>
      </c>
      <c r="B2" s="76"/>
      <c r="C2" s="76"/>
      <c r="D2" s="76"/>
      <c r="E2" s="76"/>
      <c r="F2" s="76"/>
      <c r="G2" s="76"/>
      <c r="H2" s="76"/>
    </row>
    <row r="3" spans="1:8">
      <c r="A3" s="76" t="s">
        <v>113</v>
      </c>
      <c r="B3" s="76"/>
      <c r="C3" s="76"/>
      <c r="D3" s="76"/>
      <c r="E3" s="76"/>
      <c r="F3" s="76"/>
      <c r="G3" s="76"/>
      <c r="H3" s="76"/>
    </row>
    <row r="4" spans="1:8">
      <c r="A4" s="8" t="s">
        <v>79</v>
      </c>
    </row>
    <row r="5" spans="1:8">
      <c r="A5" s="9" t="s">
        <v>28</v>
      </c>
      <c r="B5" s="9" t="s">
        <v>29</v>
      </c>
      <c r="C5" s="9" t="s">
        <v>30</v>
      </c>
      <c r="D5" s="9" t="s">
        <v>31</v>
      </c>
      <c r="E5" s="9" t="s">
        <v>32</v>
      </c>
      <c r="F5" s="9" t="s">
        <v>33</v>
      </c>
      <c r="G5" s="9" t="s">
        <v>6</v>
      </c>
    </row>
    <row r="6" spans="1:8">
      <c r="A6" s="57" t="s">
        <v>34</v>
      </c>
      <c r="B6" s="57" t="s">
        <v>142</v>
      </c>
      <c r="C6" s="57" t="s">
        <v>142</v>
      </c>
      <c r="D6" s="57" t="s">
        <v>142</v>
      </c>
      <c r="E6" s="57" t="s">
        <v>142</v>
      </c>
      <c r="F6" s="57" t="s">
        <v>143</v>
      </c>
      <c r="G6" s="46">
        <v>1530</v>
      </c>
    </row>
    <row r="7" spans="1:8" ht="42">
      <c r="A7" s="43" t="s">
        <v>34</v>
      </c>
      <c r="B7" s="43" t="s">
        <v>36</v>
      </c>
      <c r="C7" s="56" t="s">
        <v>117</v>
      </c>
      <c r="D7" s="43" t="s">
        <v>114</v>
      </c>
      <c r="E7" s="43" t="s">
        <v>115</v>
      </c>
      <c r="F7" s="45" t="s">
        <v>116</v>
      </c>
      <c r="G7" s="46">
        <v>3340</v>
      </c>
    </row>
    <row r="8" spans="1:8" ht="42">
      <c r="A8" s="43" t="s">
        <v>34</v>
      </c>
      <c r="B8" s="43" t="s">
        <v>36</v>
      </c>
      <c r="C8" s="56" t="s">
        <v>117</v>
      </c>
      <c r="D8" s="43" t="s">
        <v>114</v>
      </c>
      <c r="E8" s="43" t="s">
        <v>115</v>
      </c>
      <c r="F8" s="45" t="s">
        <v>118</v>
      </c>
      <c r="G8" s="46">
        <v>12580</v>
      </c>
    </row>
    <row r="9" spans="1:8" ht="42">
      <c r="A9" s="43" t="s">
        <v>34</v>
      </c>
      <c r="B9" s="43" t="s">
        <v>36</v>
      </c>
      <c r="C9" s="56" t="s">
        <v>117</v>
      </c>
      <c r="D9" s="43" t="s">
        <v>114</v>
      </c>
      <c r="E9" s="43" t="s">
        <v>115</v>
      </c>
      <c r="F9" s="45" t="s">
        <v>119</v>
      </c>
      <c r="G9" s="46">
        <v>18000</v>
      </c>
    </row>
    <row r="10" spans="1:8" ht="42">
      <c r="A10" s="43" t="s">
        <v>34</v>
      </c>
      <c r="B10" s="43" t="s">
        <v>120</v>
      </c>
      <c r="C10" s="44" t="s">
        <v>121</v>
      </c>
      <c r="D10" s="43" t="s">
        <v>38</v>
      </c>
      <c r="E10" s="44" t="s">
        <v>122</v>
      </c>
      <c r="F10" s="45" t="s">
        <v>123</v>
      </c>
      <c r="G10" s="46">
        <v>6500</v>
      </c>
    </row>
    <row r="11" spans="1:8" ht="42">
      <c r="A11" s="43" t="s">
        <v>34</v>
      </c>
      <c r="B11" s="43" t="s">
        <v>120</v>
      </c>
      <c r="C11" s="44" t="s">
        <v>121</v>
      </c>
      <c r="D11" s="43" t="s">
        <v>38</v>
      </c>
      <c r="E11" s="44" t="s">
        <v>122</v>
      </c>
      <c r="F11" s="45" t="s">
        <v>124</v>
      </c>
      <c r="G11" s="46">
        <v>6000</v>
      </c>
    </row>
    <row r="12" spans="1:8" ht="42">
      <c r="A12" s="43" t="s">
        <v>34</v>
      </c>
      <c r="B12" s="43" t="s">
        <v>120</v>
      </c>
      <c r="C12" s="44" t="s">
        <v>125</v>
      </c>
      <c r="D12" s="43" t="s">
        <v>38</v>
      </c>
      <c r="E12" s="44" t="s">
        <v>122</v>
      </c>
      <c r="F12" s="47" t="s">
        <v>126</v>
      </c>
      <c r="G12" s="46">
        <v>8300</v>
      </c>
    </row>
    <row r="13" spans="1:8" ht="63">
      <c r="A13" s="43" t="s">
        <v>34</v>
      </c>
      <c r="B13" s="43" t="s">
        <v>35</v>
      </c>
      <c r="C13" s="44" t="s">
        <v>127</v>
      </c>
      <c r="D13" s="43" t="s">
        <v>38</v>
      </c>
      <c r="E13" s="44" t="s">
        <v>122</v>
      </c>
      <c r="F13" s="47" t="s">
        <v>126</v>
      </c>
      <c r="G13" s="46">
        <v>8300</v>
      </c>
    </row>
    <row r="14" spans="1:8" ht="48" customHeight="1">
      <c r="A14" s="43" t="s">
        <v>34</v>
      </c>
      <c r="B14" s="43" t="s">
        <v>37</v>
      </c>
      <c r="C14" s="44" t="s">
        <v>128</v>
      </c>
      <c r="D14" s="43" t="s">
        <v>38</v>
      </c>
      <c r="E14" s="44" t="s">
        <v>122</v>
      </c>
      <c r="F14" s="47" t="s">
        <v>129</v>
      </c>
      <c r="G14" s="46">
        <v>7000</v>
      </c>
    </row>
    <row r="15" spans="1:8" ht="42">
      <c r="A15" s="58" t="s">
        <v>34</v>
      </c>
      <c r="B15" s="58" t="s">
        <v>36</v>
      </c>
      <c r="C15" s="59" t="s">
        <v>117</v>
      </c>
      <c r="D15" s="58" t="s">
        <v>38</v>
      </c>
      <c r="E15" s="59" t="s">
        <v>122</v>
      </c>
      <c r="F15" s="60" t="s">
        <v>130</v>
      </c>
      <c r="G15" s="61">
        <v>6500</v>
      </c>
    </row>
    <row r="17" spans="1:7">
      <c r="A17" s="77" t="s">
        <v>144</v>
      </c>
      <c r="B17" s="77"/>
      <c r="C17" s="77"/>
      <c r="D17" s="77"/>
      <c r="E17" s="77"/>
      <c r="F17" s="77"/>
      <c r="G17" s="77"/>
    </row>
    <row r="18" spans="1:7">
      <c r="A18" s="9" t="s">
        <v>28</v>
      </c>
      <c r="B18" s="9" t="s">
        <v>29</v>
      </c>
      <c r="C18" s="9" t="s">
        <v>30</v>
      </c>
      <c r="D18" s="9" t="s">
        <v>31</v>
      </c>
      <c r="E18" s="9" t="s">
        <v>32</v>
      </c>
      <c r="F18" s="9" t="s">
        <v>33</v>
      </c>
      <c r="G18" s="9" t="s">
        <v>6</v>
      </c>
    </row>
    <row r="19" spans="1:7" ht="42">
      <c r="A19" s="43" t="s">
        <v>34</v>
      </c>
      <c r="B19" s="43" t="s">
        <v>36</v>
      </c>
      <c r="C19" s="44" t="s">
        <v>117</v>
      </c>
      <c r="D19" s="43" t="s">
        <v>38</v>
      </c>
      <c r="E19" s="44" t="s">
        <v>122</v>
      </c>
      <c r="F19" s="45" t="s">
        <v>131</v>
      </c>
      <c r="G19" s="46">
        <v>6000</v>
      </c>
    </row>
    <row r="20" spans="1:7" ht="42">
      <c r="A20" s="43" t="s">
        <v>34</v>
      </c>
      <c r="B20" s="43" t="s">
        <v>36</v>
      </c>
      <c r="C20" s="44" t="s">
        <v>117</v>
      </c>
      <c r="D20" s="43" t="s">
        <v>38</v>
      </c>
      <c r="E20" s="44" t="s">
        <v>122</v>
      </c>
      <c r="F20" s="47" t="s">
        <v>126</v>
      </c>
      <c r="G20" s="46">
        <v>8300</v>
      </c>
    </row>
    <row r="21" spans="1:7" ht="42">
      <c r="A21" s="43" t="s">
        <v>34</v>
      </c>
      <c r="B21" s="43" t="s">
        <v>36</v>
      </c>
      <c r="C21" s="44" t="s">
        <v>117</v>
      </c>
      <c r="D21" s="43" t="s">
        <v>38</v>
      </c>
      <c r="E21" s="44" t="s">
        <v>122</v>
      </c>
      <c r="F21" s="45" t="s">
        <v>132</v>
      </c>
      <c r="G21" s="46">
        <v>2400</v>
      </c>
    </row>
    <row r="22" spans="1:7" ht="42">
      <c r="A22" s="43" t="s">
        <v>34</v>
      </c>
      <c r="B22" s="43" t="s">
        <v>133</v>
      </c>
      <c r="C22" s="43" t="s">
        <v>134</v>
      </c>
      <c r="D22" s="43" t="s">
        <v>38</v>
      </c>
      <c r="E22" s="44" t="s">
        <v>122</v>
      </c>
      <c r="F22" s="45" t="s">
        <v>135</v>
      </c>
      <c r="G22" s="46">
        <v>500</v>
      </c>
    </row>
    <row r="23" spans="1:7">
      <c r="A23" s="40" t="s">
        <v>34</v>
      </c>
      <c r="B23" s="40" t="s">
        <v>35</v>
      </c>
      <c r="C23" s="40" t="s">
        <v>39</v>
      </c>
      <c r="D23" s="40" t="s">
        <v>40</v>
      </c>
      <c r="E23" s="40" t="s">
        <v>40</v>
      </c>
      <c r="F23" s="41" t="s">
        <v>136</v>
      </c>
      <c r="G23" s="42">
        <v>495000</v>
      </c>
    </row>
    <row r="24" spans="1:7">
      <c r="A24" s="40" t="s">
        <v>34</v>
      </c>
      <c r="B24" s="40" t="s">
        <v>35</v>
      </c>
      <c r="C24" s="40" t="s">
        <v>39</v>
      </c>
      <c r="D24" s="40" t="s">
        <v>40</v>
      </c>
      <c r="E24" s="40" t="s">
        <v>40</v>
      </c>
      <c r="F24" s="41" t="s">
        <v>137</v>
      </c>
      <c r="G24" s="42">
        <v>480000</v>
      </c>
    </row>
    <row r="25" spans="1:7">
      <c r="A25" s="40" t="s">
        <v>34</v>
      </c>
      <c r="B25" s="40" t="s">
        <v>35</v>
      </c>
      <c r="C25" s="40" t="s">
        <v>39</v>
      </c>
      <c r="D25" s="40" t="s">
        <v>40</v>
      </c>
      <c r="E25" s="40" t="s">
        <v>40</v>
      </c>
      <c r="F25" s="41" t="s">
        <v>138</v>
      </c>
      <c r="G25" s="42">
        <v>99000</v>
      </c>
    </row>
    <row r="26" spans="1:7">
      <c r="A26" s="40" t="s">
        <v>34</v>
      </c>
      <c r="B26" s="40" t="s">
        <v>35</v>
      </c>
      <c r="C26" s="40" t="s">
        <v>39</v>
      </c>
      <c r="D26" s="40" t="s">
        <v>40</v>
      </c>
      <c r="E26" s="40" t="s">
        <v>40</v>
      </c>
      <c r="F26" s="41" t="s">
        <v>139</v>
      </c>
      <c r="G26" s="42">
        <v>99000</v>
      </c>
    </row>
    <row r="27" spans="1:7">
      <c r="A27" s="40" t="s">
        <v>34</v>
      </c>
      <c r="B27" s="40" t="s">
        <v>35</v>
      </c>
      <c r="C27" s="40" t="s">
        <v>39</v>
      </c>
      <c r="D27" s="40" t="s">
        <v>40</v>
      </c>
      <c r="E27" s="40" t="s">
        <v>40</v>
      </c>
      <c r="F27" s="41" t="s">
        <v>140</v>
      </c>
      <c r="G27" s="42">
        <v>99000</v>
      </c>
    </row>
    <row r="28" spans="1:7">
      <c r="A28" s="48" t="s">
        <v>34</v>
      </c>
      <c r="B28" s="48" t="s">
        <v>35</v>
      </c>
      <c r="C28" s="48" t="s">
        <v>39</v>
      </c>
      <c r="D28" s="48" t="s">
        <v>40</v>
      </c>
      <c r="E28" s="48" t="s">
        <v>40</v>
      </c>
      <c r="F28" s="49" t="s">
        <v>141</v>
      </c>
      <c r="G28" s="50">
        <v>65000</v>
      </c>
    </row>
    <row r="29" spans="1:7">
      <c r="A29" s="13"/>
      <c r="B29" s="11"/>
      <c r="C29" s="11"/>
      <c r="D29" s="11"/>
      <c r="E29" s="37"/>
      <c r="F29" s="51" t="s">
        <v>24</v>
      </c>
      <c r="G29" s="52">
        <f>SUM(G6:G28)</f>
        <v>1432250</v>
      </c>
    </row>
  </sheetData>
  <mergeCells count="4">
    <mergeCell ref="A1:H1"/>
    <mergeCell ref="A2:H2"/>
    <mergeCell ref="A3:H3"/>
    <mergeCell ref="A17:G17"/>
  </mergeCells>
  <pageMargins left="1.29" right="0.15" top="0.28999999999999998" bottom="0.28999999999999998" header="0.16" footer="0.16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tabSelected="1" topLeftCell="A22" workbookViewId="0">
      <selection activeCell="E36" sqref="E36"/>
    </sheetView>
  </sheetViews>
  <sheetFormatPr defaultRowHeight="21"/>
  <cols>
    <col min="1" max="1" width="6.375" style="4" customWidth="1"/>
    <col min="2" max="2" width="5.75" style="4" customWidth="1"/>
    <col min="3" max="3" width="15.125" style="4" customWidth="1"/>
    <col min="4" max="4" width="11.875" style="4" customWidth="1"/>
    <col min="5" max="5" width="5" style="4" customWidth="1"/>
    <col min="6" max="6" width="9.375" style="21" customWidth="1"/>
    <col min="7" max="7" width="3.375" style="4" customWidth="1"/>
    <col min="8" max="8" width="3.875" style="4" customWidth="1"/>
    <col min="9" max="9" width="14" style="19" customWidth="1"/>
    <col min="10" max="10" width="6.625" style="4" customWidth="1"/>
    <col min="11" max="16384" width="9" style="4"/>
  </cols>
  <sheetData>
    <row r="1" spans="1:9">
      <c r="A1" s="76" t="s">
        <v>85</v>
      </c>
      <c r="B1" s="76"/>
      <c r="C1" s="76"/>
      <c r="D1" s="76"/>
      <c r="E1" s="76"/>
      <c r="F1" s="76"/>
      <c r="G1" s="76"/>
      <c r="H1" s="76"/>
      <c r="I1" s="76"/>
    </row>
    <row r="2" spans="1:9">
      <c r="A2" s="76" t="s">
        <v>41</v>
      </c>
      <c r="B2" s="76"/>
      <c r="C2" s="76"/>
      <c r="D2" s="76"/>
      <c r="E2" s="76"/>
      <c r="F2" s="76"/>
      <c r="G2" s="76"/>
      <c r="H2" s="76"/>
      <c r="I2" s="76"/>
    </row>
    <row r="3" spans="1:9">
      <c r="A3" s="76" t="s">
        <v>109</v>
      </c>
      <c r="B3" s="76"/>
      <c r="C3" s="76"/>
      <c r="D3" s="76"/>
      <c r="E3" s="76"/>
      <c r="F3" s="76"/>
      <c r="G3" s="76"/>
      <c r="H3" s="76"/>
      <c r="I3" s="76"/>
    </row>
    <row r="4" spans="1:9">
      <c r="F4" s="20" t="s">
        <v>50</v>
      </c>
    </row>
    <row r="5" spans="1:9" ht="21.75" thickBot="1">
      <c r="A5" s="8" t="s">
        <v>42</v>
      </c>
      <c r="F5" s="21">
        <v>2</v>
      </c>
      <c r="I5" s="22">
        <v>15102821.35</v>
      </c>
    </row>
    <row r="6" spans="1:9" ht="21.75" thickTop="1">
      <c r="A6" s="8" t="s">
        <v>47</v>
      </c>
    </row>
    <row r="7" spans="1:9">
      <c r="B7" s="8" t="s">
        <v>48</v>
      </c>
    </row>
    <row r="8" spans="1:9">
      <c r="C8" s="4" t="s">
        <v>49</v>
      </c>
      <c r="F8" s="21">
        <v>3</v>
      </c>
      <c r="I8" s="19">
        <v>13435310.699999999</v>
      </c>
    </row>
    <row r="9" spans="1:9">
      <c r="C9" s="4" t="s">
        <v>43</v>
      </c>
      <c r="F9" s="21">
        <v>4</v>
      </c>
      <c r="I9" s="64" t="s">
        <v>147</v>
      </c>
    </row>
    <row r="10" spans="1:9">
      <c r="C10" s="4" t="s">
        <v>51</v>
      </c>
      <c r="F10" s="21">
        <v>5</v>
      </c>
      <c r="I10" s="54">
        <v>700000</v>
      </c>
    </row>
    <row r="11" spans="1:9">
      <c r="C11" s="8" t="s">
        <v>52</v>
      </c>
      <c r="D11" s="8"/>
      <c r="E11" s="8"/>
      <c r="F11" s="20"/>
      <c r="G11" s="8"/>
      <c r="H11" s="8"/>
      <c r="I11" s="23">
        <f>SUM(I8:I10)</f>
        <v>14135310.699999999</v>
      </c>
    </row>
    <row r="12" spans="1:9" ht="21.75" thickBot="1">
      <c r="A12" s="8" t="s">
        <v>53</v>
      </c>
      <c r="I12" s="24">
        <f>SUM(I11)</f>
        <v>14135310.699999999</v>
      </c>
    </row>
    <row r="13" spans="1:9" ht="21.75" thickTop="1">
      <c r="A13" s="8"/>
      <c r="I13" s="25"/>
    </row>
    <row r="14" spans="1:9" ht="21.75" thickBot="1">
      <c r="A14" s="8" t="s">
        <v>44</v>
      </c>
      <c r="F14" s="21">
        <v>2</v>
      </c>
      <c r="I14" s="22">
        <v>15102821.35</v>
      </c>
    </row>
    <row r="15" spans="1:9" ht="21.75" thickTop="1">
      <c r="A15" s="8" t="s">
        <v>54</v>
      </c>
    </row>
    <row r="16" spans="1:9">
      <c r="B16" s="8" t="s">
        <v>55</v>
      </c>
    </row>
    <row r="17" spans="1:9">
      <c r="C17" s="4" t="s">
        <v>45</v>
      </c>
      <c r="F17" s="21">
        <v>6</v>
      </c>
      <c r="I17" s="19">
        <v>1432250</v>
      </c>
    </row>
    <row r="18" spans="1:9">
      <c r="C18" s="4" t="s">
        <v>56</v>
      </c>
      <c r="F18" s="21">
        <v>7</v>
      </c>
      <c r="I18" s="54">
        <v>1068035.47</v>
      </c>
    </row>
    <row r="19" spans="1:9">
      <c r="C19" s="8" t="s">
        <v>57</v>
      </c>
      <c r="I19" s="23">
        <f>SUM(I17:I18)</f>
        <v>2500285.4699999997</v>
      </c>
    </row>
    <row r="20" spans="1:9" ht="21.75" thickBot="1">
      <c r="B20" s="8" t="s">
        <v>58</v>
      </c>
      <c r="I20" s="22">
        <f>SUM(I19)</f>
        <v>2500285.4699999997</v>
      </c>
    </row>
    <row r="21" spans="1:9" ht="21.75" thickTop="1">
      <c r="A21" s="8" t="s">
        <v>11</v>
      </c>
    </row>
    <row r="22" spans="1:9">
      <c r="B22" s="4" t="s">
        <v>11</v>
      </c>
      <c r="F22" s="21">
        <v>8</v>
      </c>
      <c r="I22" s="19">
        <v>6107506.6200000001</v>
      </c>
    </row>
    <row r="23" spans="1:9">
      <c r="B23" s="4" t="s">
        <v>46</v>
      </c>
      <c r="I23" s="19">
        <v>5527518.6100000003</v>
      </c>
    </row>
    <row r="24" spans="1:9">
      <c r="B24" s="8" t="s">
        <v>59</v>
      </c>
      <c r="I24" s="53">
        <f>SUM(I22:I23)</f>
        <v>11635025.23</v>
      </c>
    </row>
    <row r="25" spans="1:9" ht="21.75" thickBot="1">
      <c r="A25" s="8" t="s">
        <v>60</v>
      </c>
      <c r="I25" s="22">
        <f>SUM(I19+I24)</f>
        <v>14135310.699999999</v>
      </c>
    </row>
    <row r="26" spans="1:9" ht="10.5" customHeight="1" thickTop="1"/>
    <row r="27" spans="1:9">
      <c r="A27" s="4" t="s">
        <v>84</v>
      </c>
    </row>
    <row r="28" spans="1:9">
      <c r="D28" s="5"/>
    </row>
    <row r="29" spans="1:9">
      <c r="B29" s="1"/>
      <c r="C29" s="1" t="s">
        <v>95</v>
      </c>
      <c r="D29" s="18"/>
      <c r="E29" s="4" t="s">
        <v>93</v>
      </c>
      <c r="F29" s="2"/>
      <c r="H29" s="18"/>
    </row>
    <row r="30" spans="1:9">
      <c r="B30" s="1"/>
      <c r="C30" s="1"/>
      <c r="D30" s="18"/>
      <c r="F30" s="2"/>
      <c r="H30" s="18"/>
    </row>
    <row r="31" spans="1:9">
      <c r="B31" s="1"/>
      <c r="C31" s="1" t="s">
        <v>95</v>
      </c>
      <c r="D31" s="18"/>
      <c r="E31" s="4" t="s">
        <v>94</v>
      </c>
      <c r="F31" s="2"/>
      <c r="H31" s="18"/>
    </row>
    <row r="32" spans="1:9">
      <c r="B32" s="21"/>
      <c r="D32" s="5"/>
    </row>
    <row r="33" spans="3:5">
      <c r="C33" s="4" t="s">
        <v>95</v>
      </c>
      <c r="D33" s="5"/>
      <c r="E33" s="4" t="s">
        <v>96</v>
      </c>
    </row>
    <row r="34" spans="3:5">
      <c r="D34" s="5"/>
    </row>
    <row r="35" spans="3:5">
      <c r="D35" s="5"/>
    </row>
  </sheetData>
  <mergeCells count="3">
    <mergeCell ref="A1:I1"/>
    <mergeCell ref="A2:I2"/>
    <mergeCell ref="A3:I3"/>
  </mergeCells>
  <pageMargins left="1.43" right="0.19" top="0.54" bottom="0.38" header="0.3" footer="0.21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2"/>
  <sheetViews>
    <sheetView topLeftCell="A13" workbookViewId="0">
      <selection activeCell="B27" sqref="B27"/>
    </sheetView>
  </sheetViews>
  <sheetFormatPr defaultRowHeight="21"/>
  <cols>
    <col min="1" max="1" width="4.75" style="4" customWidth="1"/>
    <col min="2" max="2" width="20.875" style="4" customWidth="1"/>
    <col min="3" max="3" width="34.875" style="4" customWidth="1"/>
    <col min="4" max="4" width="12.125" style="4" customWidth="1"/>
    <col min="5" max="16384" width="9" style="4"/>
  </cols>
  <sheetData>
    <row r="1" spans="1:8">
      <c r="A1" s="76" t="s">
        <v>85</v>
      </c>
      <c r="B1" s="76"/>
      <c r="C1" s="76"/>
      <c r="D1" s="76"/>
      <c r="E1" s="7"/>
      <c r="F1" s="7"/>
      <c r="G1" s="7"/>
      <c r="H1" s="7"/>
    </row>
    <row r="2" spans="1:8">
      <c r="A2" s="76" t="s">
        <v>25</v>
      </c>
      <c r="B2" s="76"/>
      <c r="C2" s="76"/>
      <c r="D2" s="76"/>
      <c r="E2" s="7"/>
      <c r="F2" s="7"/>
      <c r="G2" s="7"/>
      <c r="H2" s="7"/>
    </row>
    <row r="3" spans="1:8">
      <c r="A3" s="76" t="s">
        <v>145</v>
      </c>
      <c r="B3" s="76"/>
      <c r="C3" s="76"/>
      <c r="D3" s="76"/>
      <c r="E3" s="7"/>
      <c r="F3" s="7"/>
      <c r="G3" s="7"/>
      <c r="H3" s="7"/>
    </row>
    <row r="4" spans="1:8" ht="12.75" customHeight="1"/>
    <row r="5" spans="1:8">
      <c r="A5" s="8" t="s">
        <v>61</v>
      </c>
    </row>
    <row r="6" spans="1:8" ht="11.25" customHeight="1">
      <c r="A6" s="8"/>
    </row>
    <row r="7" spans="1:8">
      <c r="A7" s="9" t="s">
        <v>63</v>
      </c>
      <c r="B7" s="9" t="s">
        <v>62</v>
      </c>
      <c r="C7" s="9" t="s">
        <v>64</v>
      </c>
      <c r="D7" s="9" t="s">
        <v>6</v>
      </c>
    </row>
    <row r="8" spans="1:8">
      <c r="A8" s="33">
        <v>1</v>
      </c>
      <c r="B8" s="12" t="s">
        <v>68</v>
      </c>
      <c r="C8" s="12" t="s">
        <v>78</v>
      </c>
      <c r="D8" s="35">
        <v>100000</v>
      </c>
    </row>
    <row r="9" spans="1:8">
      <c r="A9" s="33"/>
      <c r="B9" s="12" t="s">
        <v>69</v>
      </c>
      <c r="C9" s="12"/>
      <c r="D9" s="35"/>
    </row>
    <row r="10" spans="1:8">
      <c r="A10" s="33">
        <v>2</v>
      </c>
      <c r="B10" s="12" t="s">
        <v>92</v>
      </c>
      <c r="C10" s="12" t="s">
        <v>78</v>
      </c>
      <c r="D10" s="35">
        <v>100000</v>
      </c>
    </row>
    <row r="11" spans="1:8">
      <c r="A11" s="33"/>
      <c r="B11" s="12" t="s">
        <v>76</v>
      </c>
      <c r="C11" s="12"/>
      <c r="D11" s="36"/>
    </row>
    <row r="12" spans="1:8">
      <c r="A12" s="33">
        <v>3</v>
      </c>
      <c r="B12" s="12" t="s">
        <v>70</v>
      </c>
      <c r="C12" s="12" t="s">
        <v>78</v>
      </c>
      <c r="D12" s="35">
        <v>100000</v>
      </c>
    </row>
    <row r="13" spans="1:8">
      <c r="A13" s="33"/>
      <c r="B13" s="12" t="s">
        <v>71</v>
      </c>
      <c r="C13" s="12"/>
      <c r="D13" s="35"/>
    </row>
    <row r="14" spans="1:8">
      <c r="A14" s="33">
        <v>4</v>
      </c>
      <c r="B14" s="12" t="s">
        <v>66</v>
      </c>
      <c r="C14" s="12" t="s">
        <v>78</v>
      </c>
      <c r="D14" s="35">
        <v>100000</v>
      </c>
    </row>
    <row r="15" spans="1:8">
      <c r="A15" s="33"/>
      <c r="B15" s="12" t="s">
        <v>67</v>
      </c>
      <c r="C15" s="12"/>
      <c r="D15" s="35"/>
    </row>
    <row r="16" spans="1:8">
      <c r="A16" s="33">
        <v>5</v>
      </c>
      <c r="B16" s="12" t="s">
        <v>74</v>
      </c>
      <c r="C16" s="12" t="s">
        <v>78</v>
      </c>
      <c r="D16" s="35">
        <v>100000</v>
      </c>
    </row>
    <row r="17" spans="1:4">
      <c r="A17" s="33"/>
      <c r="B17" s="12" t="s">
        <v>75</v>
      </c>
      <c r="C17" s="12"/>
      <c r="D17" s="35"/>
    </row>
    <row r="18" spans="1:4">
      <c r="A18" s="33">
        <v>6</v>
      </c>
      <c r="B18" s="12" t="s">
        <v>72</v>
      </c>
      <c r="C18" s="12" t="s">
        <v>78</v>
      </c>
      <c r="D18" s="35">
        <v>100000</v>
      </c>
    </row>
    <row r="19" spans="1:4">
      <c r="A19" s="12"/>
      <c r="B19" s="12" t="s">
        <v>73</v>
      </c>
      <c r="C19" s="12"/>
      <c r="D19" s="35"/>
    </row>
    <row r="20" spans="1:4">
      <c r="A20" s="13">
        <v>7</v>
      </c>
      <c r="B20" s="34" t="s">
        <v>91</v>
      </c>
      <c r="C20" s="12" t="s">
        <v>77</v>
      </c>
      <c r="D20" s="35">
        <v>100000</v>
      </c>
    </row>
    <row r="21" spans="1:4">
      <c r="A21" s="13"/>
      <c r="B21" s="34" t="s">
        <v>65</v>
      </c>
      <c r="C21" s="12"/>
      <c r="D21" s="36"/>
    </row>
    <row r="22" spans="1:4">
      <c r="A22" s="67" t="s">
        <v>24</v>
      </c>
      <c r="B22" s="78"/>
      <c r="C22" s="68"/>
      <c r="D22" s="16">
        <f>SUM(D8:D20)</f>
        <v>700000</v>
      </c>
    </row>
  </sheetData>
  <mergeCells count="4">
    <mergeCell ref="A22:C22"/>
    <mergeCell ref="A1:D1"/>
    <mergeCell ref="A2:D2"/>
    <mergeCell ref="A3:D3"/>
  </mergeCells>
  <pageMargins left="1.52" right="0.19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8" sqref="B18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ทรัพย์สิน</vt:lpstr>
      <vt:lpstr>เงินฝากธนาคาร</vt:lpstr>
      <vt:lpstr>เงินรับฝาก</vt:lpstr>
      <vt:lpstr>รายจ่ายค้างจ่าย</vt:lpstr>
      <vt:lpstr>งบแสดงฐานะการเงินใหม่</vt:lpstr>
      <vt:lpstr>เศรษฐกิจชุมชน</vt:lpstr>
      <vt:lpstr>Sheet1</vt:lpstr>
    </vt:vector>
  </TitlesOfParts>
  <Company>System Home Use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2017-10-11T08:45:27Z</cp:lastPrinted>
  <dcterms:created xsi:type="dcterms:W3CDTF">2016-10-26T07:07:57Z</dcterms:created>
  <dcterms:modified xsi:type="dcterms:W3CDTF">2017-10-11T08:45:31Z</dcterms:modified>
</cp:coreProperties>
</file>